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ислокация торговой сети" sheetId="1" r:id="rId1"/>
  </sheets>
  <definedNames>
    <definedName name="_xlnm.Print_Area" localSheetId="0">'Дислокация торговой сети'!$A$1:$J$116</definedName>
  </definedNames>
  <calcPr fullCalcOnLoad="1" refMode="R1C1"/>
</workbook>
</file>

<file path=xl/sharedStrings.xml><?xml version="1.0" encoding="utf-8"?>
<sst xmlns="http://schemas.openxmlformats.org/spreadsheetml/2006/main" count="633" uniqueCount="385">
  <si>
    <t>ООО</t>
  </si>
  <si>
    <t xml:space="preserve">Итого </t>
  </si>
  <si>
    <t>традищионный</t>
  </si>
  <si>
    <t>смеш.</t>
  </si>
  <si>
    <t>Аптека</t>
  </si>
  <si>
    <t>прод.</t>
  </si>
  <si>
    <t>Сикорская Т.Л. тел.3-19-32</t>
  </si>
  <si>
    <t xml:space="preserve">с 8.00 до 18.00 </t>
  </si>
  <si>
    <t>Киоск</t>
  </si>
  <si>
    <t>Гастинец</t>
  </si>
  <si>
    <t>непрод.</t>
  </si>
  <si>
    <t>самообслуживание</t>
  </si>
  <si>
    <t>ОАО «Хояйственные товары»</t>
  </si>
  <si>
    <t>ОАО и другие</t>
  </si>
  <si>
    <t>традиционный</t>
  </si>
  <si>
    <t>ООО «Самтор»</t>
  </si>
  <si>
    <t>ООО «Парнат»</t>
  </si>
  <si>
    <t>с 9.00 до 20.00</t>
  </si>
  <si>
    <t>Магазин</t>
  </si>
  <si>
    <t>с 9.00 до 18.00</t>
  </si>
  <si>
    <t>Кудрячев Сергей Викторович</t>
  </si>
  <si>
    <t>с 9 до 18, перерыв с 13 до 14, выходной понедельник</t>
  </si>
  <si>
    <t>Индивидуальные предприниматели</t>
  </si>
  <si>
    <t>ЧТУП «Пентакл»</t>
  </si>
  <si>
    <t>ЧТУП «Бонович»</t>
  </si>
  <si>
    <t>ЧТУП «РомСаш»</t>
  </si>
  <si>
    <t>ЧТУП «Вита Дио»</t>
  </si>
  <si>
    <t>ЧТУП «ВавинАвто»</t>
  </si>
  <si>
    <t>ЧТУП «Феломен- Трейд»</t>
  </si>
  <si>
    <t>ЧТУП «БИОМТОРГ»</t>
  </si>
  <si>
    <t>Частные унитарные предприятия</t>
  </si>
  <si>
    <t>КЖУП «Чечерское»</t>
  </si>
  <si>
    <t>КЖУП "Чечерское"</t>
  </si>
  <si>
    <t xml:space="preserve">ФИО руковадителя, телефон </t>
  </si>
  <si>
    <t xml:space="preserve">Торговая площадь </t>
  </si>
  <si>
    <t xml:space="preserve">Метод продажи </t>
  </si>
  <si>
    <t>Торговый профиль</t>
  </si>
  <si>
    <t>Собственик</t>
  </si>
  <si>
    <t>Адрес</t>
  </si>
  <si>
    <t xml:space="preserve">Наименование магазина </t>
  </si>
  <si>
    <t>№ п/п</t>
  </si>
  <si>
    <t>Режим работы</t>
  </si>
  <si>
    <t>Киоски</t>
  </si>
  <si>
    <t>с 00.00 до 24.00</t>
  </si>
  <si>
    <t>Магазин при гостинице</t>
  </si>
  <si>
    <t>Магазин при банно-прачечном комбинате</t>
  </si>
  <si>
    <t>с 6.00 до 23.00</t>
  </si>
  <si>
    <t>ИП Лазебников Д.В.</t>
  </si>
  <si>
    <t>ИП Ковалев Н.А.</t>
  </si>
  <si>
    <t>ИП Евстахов С.И.</t>
  </si>
  <si>
    <t>пн-пт 9.00-18.00, перерыв 13.00-14.00, сб. 9.00-14.00, выходной-воскресенье</t>
  </si>
  <si>
    <t>ОСП "Чечерское" ТУП "Гомельская универсальная база"</t>
  </si>
  <si>
    <t>Гончаров Павел Александрович тел. 3-13-58</t>
  </si>
  <si>
    <t>Кормянское районное потребительское общество</t>
  </si>
  <si>
    <t>Евроопт</t>
  </si>
  <si>
    <t>На Связи</t>
  </si>
  <si>
    <t>Озерный</t>
  </si>
  <si>
    <t>Родны Кут</t>
  </si>
  <si>
    <t>В баньке</t>
  </si>
  <si>
    <t>Домашний</t>
  </si>
  <si>
    <t>Ритуальный</t>
  </si>
  <si>
    <t>Лесной</t>
  </si>
  <si>
    <t>Забота</t>
  </si>
  <si>
    <t>Родны кут</t>
  </si>
  <si>
    <t>Околица</t>
  </si>
  <si>
    <t>Престиж</t>
  </si>
  <si>
    <t>У ратуши</t>
  </si>
  <si>
    <t>г. Чечерск                                   ул. 50 лет БССР, 15а</t>
  </si>
  <si>
    <t>ЧТУП «МарЛен-сервис»</t>
  </si>
  <si>
    <t>ЧТУП «СмакПродукт»</t>
  </si>
  <si>
    <t>Манхеттен</t>
  </si>
  <si>
    <t>Милкавита</t>
  </si>
  <si>
    <t>Садов Валерий Иванович        тел. 80233721767</t>
  </si>
  <si>
    <t>г. Чечерск,                                        ул. Ульянова, 17</t>
  </si>
  <si>
    <t>г. Чечерск,                               ул. Советская, 13</t>
  </si>
  <si>
    <t>г. Чечерск,                            ул. Кругликова, 20</t>
  </si>
  <si>
    <t>г. Чечерск,                             ул. Гагарина, 18б</t>
  </si>
  <si>
    <t>г. Чечерск,                                   ул. Кругликова, 20</t>
  </si>
  <si>
    <t>г. Чечерск                              ул. Ленина, 3</t>
  </si>
  <si>
    <t>г. Чечерск,                                ул. Ленина, 3</t>
  </si>
  <si>
    <t>г. Чечерск                              ул. Урицкого, 24</t>
  </si>
  <si>
    <t xml:space="preserve">п. Вознесенский </t>
  </si>
  <si>
    <t>д. Волосовичи</t>
  </si>
  <si>
    <t xml:space="preserve">д. Каменка </t>
  </si>
  <si>
    <t>д. Ветвица</t>
  </si>
  <si>
    <t>д. Глубочица</t>
  </si>
  <si>
    <t>д. Чирвоный Бор</t>
  </si>
  <si>
    <t>д. Новозахарполье</t>
  </si>
  <si>
    <t>ЧТУП «Остапова АА»</t>
  </si>
  <si>
    <t>ЧТУП «Жукова ГИ»</t>
  </si>
  <si>
    <t>ЧТУП «АрникаВуд»</t>
  </si>
  <si>
    <t>Восточный</t>
  </si>
  <si>
    <t>Квартал</t>
  </si>
  <si>
    <t>Росинка</t>
  </si>
  <si>
    <t>Родничок</t>
  </si>
  <si>
    <t xml:space="preserve"> Косметика</t>
  </si>
  <si>
    <t>Каскад</t>
  </si>
  <si>
    <t>Автозапчасти</t>
  </si>
  <si>
    <t>Персона</t>
  </si>
  <si>
    <t>Калинов куст</t>
  </si>
  <si>
    <t>Олимп</t>
  </si>
  <si>
    <t>Марлен</t>
  </si>
  <si>
    <t>Стройматериалы</t>
  </si>
  <si>
    <t>Лукошко</t>
  </si>
  <si>
    <t xml:space="preserve"> Чечера</t>
  </si>
  <si>
    <t>Продукты</t>
  </si>
  <si>
    <t>Денди</t>
  </si>
  <si>
    <t>ЧТУП «Фомина НА»</t>
  </si>
  <si>
    <t>ЧТУП «ТоргМод»</t>
  </si>
  <si>
    <t>ЧТУП «Илона Сервис»</t>
  </si>
  <si>
    <t>г. Чечерск,                             ул. Октябрьская, 106</t>
  </si>
  <si>
    <t>г. Чечерск,                                ул. Советская, 32/2</t>
  </si>
  <si>
    <t>г. Чечерск,                             ул. Советская, 32/1</t>
  </si>
  <si>
    <t>д. Полесье,                                ул. Советская, 7а</t>
  </si>
  <si>
    <t>г. Чечерск,                                        ул. Советская, 13</t>
  </si>
  <si>
    <t>г. Чечерск,                                     ул. Первомайская, 17</t>
  </si>
  <si>
    <t>г. Чечерск,                                                ул. Советская, 13</t>
  </si>
  <si>
    <t>г. Чечерск,                                            ул. Советская, 17</t>
  </si>
  <si>
    <t>г. Чечерск                                 ул. Интернациональная 64</t>
  </si>
  <si>
    <t>д. Меркуловичи,                  ул. Советская, 39а</t>
  </si>
  <si>
    <t>г. Чечерск,                                  ул. Октябрьская, 131</t>
  </si>
  <si>
    <t>г. Чечерск,                                ул. Новая, 3а</t>
  </si>
  <si>
    <t>г. Чечерск,                            ул. Советская, 13</t>
  </si>
  <si>
    <t>г. Чечерск,                             ул. Советская, 36</t>
  </si>
  <si>
    <t>Жукова Галина Ивановна,               моб. 1318617</t>
  </si>
  <si>
    <t>Чеченец Марина Николаевна моб. 1920548</t>
  </si>
  <si>
    <t>Евмененко Игорь Александрович, моб. 6356551</t>
  </si>
  <si>
    <t>Новиков Александр Николаевич моб. 1957043</t>
  </si>
  <si>
    <t>Ковалева Светлана Николаевна, тел. 94231 ,                        моб. 6938599</t>
  </si>
  <si>
    <t>ZOO+</t>
  </si>
  <si>
    <t>Карлсон</t>
  </si>
  <si>
    <t>Хозяин</t>
  </si>
  <si>
    <t>Люкс</t>
  </si>
  <si>
    <t>г. Чечерск,                                  ул. Трудовая, 9а</t>
  </si>
  <si>
    <t>г. Чечерск,                            ул. Интернациональная 58</t>
  </si>
  <si>
    <t>г. Чечерск,                               ул. Первомайская, 17</t>
  </si>
  <si>
    <t>ИП Калиновская  Н.Н.</t>
  </si>
  <si>
    <t>ИП Вопсев В.В.</t>
  </si>
  <si>
    <t>ИП Кудрячев С.В.</t>
  </si>
  <si>
    <t>ИП Булкина Е.А.</t>
  </si>
  <si>
    <t>г. Чечерск,                                ул. Советская, 13</t>
  </si>
  <si>
    <t>г. Чечерск,                             ул.Интернациональная58</t>
  </si>
  <si>
    <t>ИП Восарева И.В.</t>
  </si>
  <si>
    <t>г. Чечерск,                                       ул. Советская, 36</t>
  </si>
  <si>
    <t>ИП Матюшков В.С.</t>
  </si>
  <si>
    <t>г. Чечерск,                                ул. Первомайская, 17</t>
  </si>
  <si>
    <t>г. Чечерск,                               ул. Советская, 36</t>
  </si>
  <si>
    <t>Кнопик</t>
  </si>
  <si>
    <t xml:space="preserve">г. Чечерск,                                    ул. Интернациональная 58 </t>
  </si>
  <si>
    <t>ИП Богданова Л.Н.</t>
  </si>
  <si>
    <t>ИП Шпылев А.В.</t>
  </si>
  <si>
    <t>г. Чечерск,                               пер. Первомайкий, 4</t>
  </si>
  <si>
    <t>ИП Лазебный Н.С.</t>
  </si>
  <si>
    <t>г. Чечерск,                             пер. Первомайкий, 4</t>
  </si>
  <si>
    <t xml:space="preserve">с 9.00 до 22.00 </t>
  </si>
  <si>
    <t>ООО «Евроторг»</t>
  </si>
  <si>
    <t>ООО «ВелТон»</t>
  </si>
  <si>
    <t>ООО «Палома Сервис»</t>
  </si>
  <si>
    <t>ООО «Гонорар»</t>
  </si>
  <si>
    <t>ОАО «Гомельский винодельческий завод»                      филиал «Чечерский»</t>
  </si>
  <si>
    <t>Строй  МИР</t>
  </si>
  <si>
    <t>Римма</t>
  </si>
  <si>
    <t>г. Чечерск,                              ул. Ленина, 3</t>
  </si>
  <si>
    <t>г. Чечерск,                        пер. Первомайкий, 4</t>
  </si>
  <si>
    <t>г. Чечерск,                           пер. Первомайкий, 4</t>
  </si>
  <si>
    <t>г. Чечерск,                      ул.Интернациональная58</t>
  </si>
  <si>
    <t>Чечерянка</t>
  </si>
  <si>
    <t>г. Чечерск,                                   ул. Ленина, 22</t>
  </si>
  <si>
    <t>Хозяйственные товары</t>
  </si>
  <si>
    <t>Дары от Зари №16</t>
  </si>
  <si>
    <t>УП «ТД «Молочное кружево»</t>
  </si>
  <si>
    <t>УО «Государственный профессиональный лицей»</t>
  </si>
  <si>
    <t>РУП «Белпочта»</t>
  </si>
  <si>
    <t>г. Чечерск,                                        ул. Советская, 30а</t>
  </si>
  <si>
    <t>г. Чечерск,                                      ул. Советская, 8</t>
  </si>
  <si>
    <t>г. Чечерск,                                 ул. Советская, 17</t>
  </si>
  <si>
    <t>г. Чечерск,                                        ул. Советская, 68</t>
  </si>
  <si>
    <t>РДУП по ОН  «Белоруснефть-Гомельоблнефтепродукт»</t>
  </si>
  <si>
    <t>Остров чистоты</t>
  </si>
  <si>
    <t>г. Чечерск,                        пер. Первомайкий, 6</t>
  </si>
  <si>
    <t>ООО «ЗападХимТорг»</t>
  </si>
  <si>
    <t>ООО «Тюбетейка»</t>
  </si>
  <si>
    <t>неизолированный торговый объект</t>
  </si>
  <si>
    <t xml:space="preserve">ОДО «Прималенный» </t>
  </si>
  <si>
    <t>г. Чечерск,                            ул. Советская, 36</t>
  </si>
  <si>
    <t>Покупай-ка</t>
  </si>
  <si>
    <t>Савостьянов Леонид Александрович, моб. 7347574</t>
  </si>
  <si>
    <t>аг. Ботвиново,                         ул. Совхозная, 17</t>
  </si>
  <si>
    <t>с 8.00 до 20.00, перерыв с 12 до 13, без выходных</t>
  </si>
  <si>
    <t>Ястребков Владимир Павлович,           тел. 70997,              моб. 6738736</t>
  </si>
  <si>
    <t>с 8.30 до 18.00, перерыв с 12.00 до 13.00, суббота с 9.00 до 15.00, воскресенье с 9.00 до 14.00, без выходных</t>
  </si>
  <si>
    <t>Тагаева Галина Васильевна,       моб. 6209256</t>
  </si>
  <si>
    <t>традищионный, самообслуживание</t>
  </si>
  <si>
    <t>летнее время: с 9.00 до 23.00, перерыв с 14.00 до 16.00, без выходных, зимнее время: с 9.00 до 21.00, перерыв с 14.00 до 15.00, без выходных.</t>
  </si>
  <si>
    <t>с 9.00 до 18.00, суббота с 9.00 до 15.00, воскресенье с 9.00 до 14.00</t>
  </si>
  <si>
    <t>Капитонов Игорь Петрович,     моб. 6718286</t>
  </si>
  <si>
    <t>г. Чечерск,                                 ул. Ленина, 14/1</t>
  </si>
  <si>
    <t>Булка Владимир Михайлович, тел. 31483,         моб. 9596678</t>
  </si>
  <si>
    <t>лето: с 9.00 до 21.00, зима: с 9.00 до 20.00</t>
  </si>
  <si>
    <t>с 9.00 до 21.00, перерыв с 14.00 до 15.00, без выходных</t>
  </si>
  <si>
    <t>с 8.00 до 17.00, перерыв с 13.00 до 14.00, суббота с 10.00 до 19.00, перерыв с 14.00 до 15.00, выходной - воскресенье, понедельник</t>
  </si>
  <si>
    <t>лето: с 9.00 до 21.00, без перерыва, без выходных, зима: с 9.00 до 20.00</t>
  </si>
  <si>
    <t>с 9.00 до 18.00, перерыв с 14.00 до 15.00, выходные - воскресенье, понедельник</t>
  </si>
  <si>
    <t>с 10.00 до 19.00, перерыв с 15.00 до 16.00, выходной - понедельник, вторник</t>
  </si>
  <si>
    <t>аг. Отор,                               ул. Молодежная</t>
  </si>
  <si>
    <t>аг. Меркуловичи,              ул. Советская, 36</t>
  </si>
  <si>
    <t>ТПС</t>
  </si>
  <si>
    <t xml:space="preserve"> пн., ср., пт. с 9.00 до 19.00, вт., чт. С 9.30 до 19.00, сб. с 9.30 до 15.00, вс. С 9.00 до 16.00</t>
  </si>
  <si>
    <t xml:space="preserve">д. Ботвиново,                                </t>
  </si>
  <si>
    <t>с 10.00 до 16.00, выходной - вторник</t>
  </si>
  <si>
    <t>с 10.00 до 15.00, выходной - вторник</t>
  </si>
  <si>
    <t>д. Саприки,                          ул. Калинина</t>
  </si>
  <si>
    <t>с 10.00 до 17.00, выходной - вторник</t>
  </si>
  <si>
    <t>с 9.00 до 18.00, суббота с 9.00 до 17.00, воскресенье с 9.00 до 15.00</t>
  </si>
  <si>
    <t>г. Чечерск,                                 ул. Первомайская, 17</t>
  </si>
  <si>
    <t xml:space="preserve">с 9.00 до 18.30, перерыв с 14.00 до 15.00, суббота, воскресенье с 9.00 до 14.00  </t>
  </si>
  <si>
    <t>с 9.00 до 18.30, перерыв с 14.00 до 15.00, суббота, воскресенье с 9.00 до 14.01</t>
  </si>
  <si>
    <t>с 8.00 до 20.00 (зимнее время), с 8.00 до 22.00 (летнее время), без перерыва, без выходных</t>
  </si>
  <si>
    <t>с 9.00 до 18.00, перерыв с 12.30 до 13.00, суббота с 9.00 до 16.00, воскресенье с 9.00 до 14.00</t>
  </si>
  <si>
    <t>с 7.30 до 22.00, без перерыва, без выходных</t>
  </si>
  <si>
    <t>с 9.00 до 18.00, обед с 13.00 до 14.00, выходной - понедельник</t>
  </si>
  <si>
    <t>с 9.00 до 16.30, обед с 14.00 до 15.00, суббота, воскресенье с 9.00 до 14.00, выходной - понедельник</t>
  </si>
  <si>
    <t>г. Чечерск,                             ул. Первомайская, 15</t>
  </si>
  <si>
    <t>Ковалев Николай Анатольевич,                          моб. 5300033</t>
  </si>
  <si>
    <t>с 9.00 до 17.00, перерыв с 13.00 до 14.00, суббота, воскресенье с 9.00 до 14.00, выходной - понедельник</t>
  </si>
  <si>
    <t>№ 65</t>
  </si>
  <si>
    <t>г. Чечерск,                                 ул. Советская</t>
  </si>
  <si>
    <t>ТРУП "Гомельоблсоюзпечать"</t>
  </si>
  <si>
    <t>с 8.00 до 18.00, перерыв с 14.00 до 15.00, суббота с 9.00 до 16.00, перерыв с 13.00 до 14.00, воскресенье, понедельник - выходной</t>
  </si>
  <si>
    <t>Кулыба В.А.,      тел. 80232751902</t>
  </si>
  <si>
    <t>Юрченко Н.П. тел. 31459</t>
  </si>
  <si>
    <t>с 8.00 до 20.00, перерыв с 12.00 до 13.00</t>
  </si>
  <si>
    <t>АЗС-44</t>
  </si>
  <si>
    <t>Торговый объект на площадях АЗС № 44</t>
  </si>
  <si>
    <t>Кукушкин Ю.А.,                        тел. 31168</t>
  </si>
  <si>
    <t>самообслуживание, традиционный</t>
  </si>
  <si>
    <t xml:space="preserve">Матюшков Владимир Сергеевич,       моб. 6233644 </t>
  </si>
  <si>
    <t>Вопсев Владимир Васильевич, моб.1499837</t>
  </si>
  <si>
    <t>с 9.00 до 18.00, перерыв с 12.00 до 13.00, суббота, воскресенье с 8.30 до 15.00</t>
  </si>
  <si>
    <t>Калиновская Наталья Николаевна,        тел. 31953</t>
  </si>
  <si>
    <t>с 8.00 до 18.00, суббота, воскресенье с 8.00 до 14.00, понедельник - выходной</t>
  </si>
  <si>
    <t>Евстахов Сергей Игоревич,                   моб. 333433833</t>
  </si>
  <si>
    <t>Булкина Екатерина Александровна,                   моб. 1099979</t>
  </si>
  <si>
    <t>с 9.30 до 17.30, перерыв с 12.00 до 13.00, суб., вс. с 9.30 до 15.00</t>
  </si>
  <si>
    <t>г. Чечерск,                                ул. Советская, 5</t>
  </si>
  <si>
    <t>лето: с 9.00 до 19.00, суббота с 9.00 до 18.00, воскресенье с 9.00 до 15.00, зима: с 9.00 до 18.00, суббота с 9.00 до 17.00, воскресенье с 9.00 до 15.00</t>
  </si>
  <si>
    <t>Фурсикова Татьяна  Владимировна, моб.3258830</t>
  </si>
  <si>
    <t>с 9.00 до 18.00, перерыв с 14.00 до 15.00, суб. С 9.00 до 17.00, вс. с 9.00 до 15.00, выходной - понедельник</t>
  </si>
  <si>
    <t>КСУП «Совхоз-комбинат «Заря»</t>
  </si>
  <si>
    <t>Слинько О.М., тел. 31414</t>
  </si>
  <si>
    <t>с 9.00 до 21.00, без перерыва, без выходных</t>
  </si>
  <si>
    <t>Лобода Надежда Михайловна,       тел. 80232237351</t>
  </si>
  <si>
    <t>с 8.00 до 20.00, без  перерыва, бех выходных</t>
  </si>
  <si>
    <t>Салон связи Велком</t>
  </si>
  <si>
    <t>Старченко Людмила Геннадьевна,               тел. 742101</t>
  </si>
  <si>
    <t>с 9.00 до 18.00, перерыв с 14.00 до 15.00, суббота с 9.00 до 16.00, выходной - воскресенье, понедельник</t>
  </si>
  <si>
    <t>г. Чечерск,                              ул. Советская, 5/а</t>
  </si>
  <si>
    <t>г. Чечерск,                               ул. Советская, 5/а</t>
  </si>
  <si>
    <t>Богданова Любовь Николаевна,                     моб. 6610831</t>
  </si>
  <si>
    <t>с 9.00 до 17.00, сб., вс. с 9.00 до 14.00,  выходной - понедельник</t>
  </si>
  <si>
    <t>с 9.00 до 18.00, перерыв с 12.00 до 13.00, сб. с 9.00 до 16.00, выходной - воскресенье</t>
  </si>
  <si>
    <t>Гончаров Александр Михайлович, моб. 296506896</t>
  </si>
  <si>
    <t>с 9.00 до 18.00, суббота с 9.00 до 16.00, воскресенье с 9.00 до 14.00</t>
  </si>
  <si>
    <t>с 10.00 до 20.00, суббота, воскресенье с 9.00 до 19.00</t>
  </si>
  <si>
    <t>Геращенко Александр Николаевич моб. 445008392</t>
  </si>
  <si>
    <t>г. Чечерск,                               ул. Советская, 49</t>
  </si>
  <si>
    <t>Лазебный Николай Сидорович,      моб. 7322201</t>
  </si>
  <si>
    <t>с 8.00 до 17.00, перерыв с 13.00 до 14.00, сб. с 8.00 до 14.00,  выходной - воскресенье</t>
  </si>
  <si>
    <t>Лазебников Дмитрий Валерьевич,    моб. 7540915</t>
  </si>
  <si>
    <t>с 9.00 до 18.00, суббота, воскресенье с 9.00 до 15.00, выходной - понедельник</t>
  </si>
  <si>
    <t>г. Чечерск,                                        ул. Советская, 17</t>
  </si>
  <si>
    <t>РУП электросвязи «Белтелеком»</t>
  </si>
  <si>
    <t>Неизолированный торговый объект на площадях сервисного центра</t>
  </si>
  <si>
    <t>Заказчиков Андрей Владимирович,     тел. 31232</t>
  </si>
  <si>
    <t>Прималенный Денис Викторович,      моб. 6771200</t>
  </si>
  <si>
    <t>Жалаев Комилжон Закирович,               моб. 255273244</t>
  </si>
  <si>
    <t>с 8.00 до 22.00</t>
  </si>
  <si>
    <t>понедельк-четверг с 8.15 до 17.30, перерыв с 13.00 до 14.00, пятница с 8.15 до 16.15, суббота, воскресенье - выходной</t>
  </si>
  <si>
    <t>Захаренко Галина Николаевна, тел. 70426</t>
  </si>
  <si>
    <t>Остапова Алла Анатольевна, тел. 33433, моб.6321302</t>
  </si>
  <si>
    <t>с 8.00 до 23.00</t>
  </si>
  <si>
    <t>Торговый объект на площадях офиса</t>
  </si>
  <si>
    <t>с 8.30 до 17.30, перерыв с 13.00 до 14.00, выходной - суббота, воскресенье</t>
  </si>
  <si>
    <t xml:space="preserve">Шпылев Александр Викторович,      моб. 3357913   </t>
  </si>
  <si>
    <t>Память</t>
  </si>
  <si>
    <t>лето: с 8.00 до 17.00, зима: суббота, воскресенье с 9.00 до 16.00</t>
  </si>
  <si>
    <t>Хомченко Андрей Александрович,    моб. 7409100</t>
  </si>
  <si>
    <t>с 10.00 до 21.00</t>
  </si>
  <si>
    <t>Ачаповский Василий Васильевич, тел.80173991411</t>
  </si>
  <si>
    <t>Потипко Людмила Владимировна,    моб. 7993153</t>
  </si>
  <si>
    <t xml:space="preserve">г. Чечерск,                                ул. Крестьянская, 8 </t>
  </si>
  <si>
    <t>с 9.00 до 21.00</t>
  </si>
  <si>
    <t>Гончаров Игорь Иванович,         тел. 70159</t>
  </si>
  <si>
    <t>с 9.00 до 17.00, перерыв с 13.30 до 14.30, суббота, воскресенье с 9.00 до 13.00, выходной – понедельник</t>
  </si>
  <si>
    <t>продажа по образцам</t>
  </si>
  <si>
    <t>Восарева Илон Вахаевна,         моб. 6113782</t>
  </si>
  <si>
    <t>с 10.00 до 19.00, перерыв с 14.00 до 15.00, суббота с 10.00 до 17.00, воскресенье с 10.00 до 16.00,  выходной - понедельник</t>
  </si>
  <si>
    <t>г. Чечерск,                              ул. 50 лет БССР, 34/2</t>
  </si>
  <si>
    <t>ГТПРУП «Фармация»</t>
  </si>
  <si>
    <t>Черткова Татьяна Леонидовна,          тел. 31442</t>
  </si>
  <si>
    <t xml:space="preserve">с 8.30 до 19.00, суббота, воскресенье с 9.00 до 16.00 </t>
  </si>
  <si>
    <t>г. Чечерск                             ул. Краснобережская,15      (д. Красный Берег)</t>
  </si>
  <si>
    <t>с 10.30 до 17.00, суббота с 10.30 до 14.00, выходной - воскресенье</t>
  </si>
  <si>
    <t>с 9.00 до 15.00, выходной - понедельник, воскресенье</t>
  </si>
  <si>
    <t xml:space="preserve">д. Покоть,                              ул. Н. Бойкова, 61 </t>
  </si>
  <si>
    <t>с 9.00 до 16.00, суббота с 9.00 до  14.00, выходной - воскресенье</t>
  </si>
  <si>
    <t>с 09.00 до 15.00, суббота, воскресенье с 10.00 до 14.00, выходной - понедельник</t>
  </si>
  <si>
    <t>с 9.00 до 18.00, суббота, воскресенье с 10.00 до 14.00, выходной - понедельник</t>
  </si>
  <si>
    <t>с 10.30 до 17.00, суббота с 10.30 до 14.30, выходной - воскресенье</t>
  </si>
  <si>
    <t>с 9.00 до 18.00, суббота, воскресенье с 9.00 до 14.00</t>
  </si>
  <si>
    <t>с 9.00 до 18.00, суббота, воскресенье с 9.00 до 15.00</t>
  </si>
  <si>
    <t>лето: с 9.00 до 19.00, суббота, воскресенье с 9.00 до 17.00, зима: с 9.00 до 18.00</t>
  </si>
  <si>
    <t>д. Беляевка,                          ул. Центральная, 57</t>
  </si>
  <si>
    <t>лето: с 9.00 до 19.00, суббота, воскресенье с 9.00 до 15.00, зима: с 9.00 до 18.00, суббота, воскресенье с 9.00 до 15.00</t>
  </si>
  <si>
    <t xml:space="preserve">аг. Ровковичи,                   ул. 40 лет Победы, 26 </t>
  </si>
  <si>
    <t xml:space="preserve">с 10.00 до 18.00, перерыв с 14.00 до 15.00, воскресенье с 10.00 до 15.00, выходной - вторник </t>
  </si>
  <si>
    <t>аг. Мотневичи,                    ул. Юбилейная</t>
  </si>
  <si>
    <t>с 9.00 до 19.00, суббота, воскресенье с 9.00 до 16.00</t>
  </si>
  <si>
    <t>аг. Залесье,                          ул. Чечерская</t>
  </si>
  <si>
    <t>летнее время: с 09.00 до 20.00, суббота, воскресенье с 9.00 до 17.00, зимнее время: с 09.00 до 19.00</t>
  </si>
  <si>
    <t>аг. Полесье,                        ул. Комсомольская, 2</t>
  </si>
  <si>
    <t>летнее время: с 08.00 до 20.00, суббота, воскресенье с 09.00 до 18.00, зимнее время: суббота, воскресенье с 09.00 до 17.00</t>
  </si>
  <si>
    <t>д. Бабичи,                           ул. Советская, 39</t>
  </si>
  <si>
    <t>с 8.00 до 19.00, суббота, воскресенье с 9.00 до 17.00</t>
  </si>
  <si>
    <t>д. Сидоровичи,                    ул. Юбилейная</t>
  </si>
  <si>
    <t>лето: с 9.00 до 19.00, суббота, воскресенье с 9.00 до 16.00, зима: с 9.00 до 18.00, суббота, воскресенье с 9.00 до 15.00</t>
  </si>
  <si>
    <t xml:space="preserve">аг. Нисимковичи,                 ул. Центральная, 5 </t>
  </si>
  <si>
    <t>Фомина Нина Адамовна,        тел. 34397,              моб. 7182363</t>
  </si>
  <si>
    <t>Атрощенко Д.И., тел. 32531</t>
  </si>
  <si>
    <t>Аптека № 55 I категории</t>
  </si>
  <si>
    <t>Аптека № 55/1  IV категории</t>
  </si>
  <si>
    <t>г. Чечерск,                                      пер. Первомайкий, 5</t>
  </si>
  <si>
    <t>г. Чечерск,                                      ул. Трудовая, 15</t>
  </si>
  <si>
    <t>с 8.00 до 16.30, перерыв с 13.00 до 13.30, суббота, воскресенье - выходной</t>
  </si>
  <si>
    <t>Аптека № 55/2  V категории</t>
  </si>
  <si>
    <t>с 10.00 до 20.00, перерыв с 14.00 до 16.00, суббота с 9.00 до 17.00 без обеда, воскресенье, понедельник - выходной</t>
  </si>
  <si>
    <t>Козлов Вадим Иванович,                  тел. 7718010</t>
  </si>
  <si>
    <t>с 8.00 до 20.00, без перерыва, без выходных, летнее время с 9.00 до 21.00, сан.день первый вторник месяца</t>
  </si>
  <si>
    <t>ТО96</t>
  </si>
  <si>
    <t>г.Чечерск.пер.Первомайский. д.3</t>
  </si>
  <si>
    <t>ОАО "Заднепровье"</t>
  </si>
  <si>
    <t>с 9.00 до 20.00 сан.день первый понедельник месяца</t>
  </si>
  <si>
    <t>Шапневский И.В.</t>
  </si>
  <si>
    <t>"AMI"</t>
  </si>
  <si>
    <t>г.Чечерск, пер.Первомайский.д.3</t>
  </si>
  <si>
    <t>ТДУП "ТД "Лагуна"</t>
  </si>
  <si>
    <t>по образцам и по методу индивидуального обслуживания</t>
  </si>
  <si>
    <t>с 9.00 до 18.00; суббота, воскресенье с 9.00 до 16.00</t>
  </si>
  <si>
    <t>Стрельчик В.В.</t>
  </si>
  <si>
    <t>г.Чечерск,ул.Урицкого, 18б</t>
  </si>
  <si>
    <t>ИП Лобанов М.А.</t>
  </si>
  <si>
    <t>с 10.00 до 19.00, суббота, воскресенье с 10.00 до 17.00</t>
  </si>
  <si>
    <t>ЛобановМихаил Александрович, моб.8(029)1833321</t>
  </si>
  <si>
    <t xml:space="preserve">                                   Дислокация торговой сети Чечерского района на 01.07.2018 г.</t>
  </si>
  <si>
    <t>Васелек</t>
  </si>
  <si>
    <t>г. Чечерск,                              ул. Первомайская,17</t>
  </si>
  <si>
    <t>ИП Кручик Н.А.</t>
  </si>
  <si>
    <t>Кручик Наталья Анатольевна</t>
  </si>
  <si>
    <t>г. Чечерск,                                ул. Первомайская,11</t>
  </si>
  <si>
    <t>ИП Ружицкий Е.С.</t>
  </si>
  <si>
    <t>Ружицкий Евгений Станиславович</t>
  </si>
  <si>
    <t>Товары у дома</t>
  </si>
  <si>
    <t>н.п.Залесье, ул.Советская,60</t>
  </si>
  <si>
    <t>ИП Бондаренко М.И.</t>
  </si>
  <si>
    <t>Бондаренко Мария Ивановна</t>
  </si>
  <si>
    <t>Доброном</t>
  </si>
  <si>
    <t>г. Чечерск,                            ул. Советская, 7</t>
  </si>
  <si>
    <t>ЗАО "Доброном"</t>
  </si>
  <si>
    <t>с 8.00 до 20.00</t>
  </si>
  <si>
    <t>"Мебель Пинск"</t>
  </si>
  <si>
    <t>г.Чечерск, ул.Ленина,3</t>
  </si>
  <si>
    <t>ТУП "Пинскдрев-Гомель"</t>
  </si>
  <si>
    <t>магазин 300002</t>
  </si>
  <si>
    <t>г.Чечерск, ул.Первомайская,3</t>
  </si>
  <si>
    <t>СЗАО "Энерго-Оил"</t>
  </si>
  <si>
    <t>Киоск 300004</t>
  </si>
  <si>
    <t>г.Чечерск, ул.Советская,30</t>
  </si>
  <si>
    <t>Макаречик Павел Николаевич  тел. 31704</t>
  </si>
  <si>
    <t xml:space="preserve">Змитрачков Андрей  Сергеевич,     </t>
  </si>
  <si>
    <t>Надежда</t>
  </si>
  <si>
    <t>с 9.00 до 18.00, перерыв с 14.00 до 15.00, суббота, воскресенье с 9.00 до 14.00, выходной - понедельник</t>
  </si>
  <si>
    <t>Лазовой Павел Витальевич тел.1172021</t>
  </si>
  <si>
    <t>с 10.00 до 17.00, выходной - понедельник</t>
  </si>
  <si>
    <t>Томилова Елена Николаевна, тел. 80233234538</t>
  </si>
  <si>
    <t>с 10.00 до 18.00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</si>
</sst>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view="pageBreakPreview" zoomScaleSheetLayoutView="100" zoomScalePageLayoutView="0" workbookViewId="0" topLeftCell="A95">
      <pane xSplit="2" topLeftCell="C1" activePane="topRight" state="frozen"/>
      <selection pane="topLeft" activeCell="B1" sqref="B1"/>
      <selection pane="topRight" activeCell="I115" sqref="I115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17.7109375" style="0" customWidth="1"/>
    <col min="4" max="4" width="26.140625" style="0" bestFit="1" customWidth="1"/>
    <col min="5" max="5" width="6.7109375" style="0" bestFit="1" customWidth="1"/>
    <col min="6" max="6" width="8.140625" style="0" customWidth="1"/>
    <col min="7" max="7" width="12.7109375" style="0" bestFit="1" customWidth="1"/>
    <col min="8" max="8" width="9.00390625" style="0" bestFit="1" customWidth="1"/>
    <col min="9" max="9" width="28.140625" style="0" customWidth="1"/>
    <col min="10" max="10" width="12.421875" style="0" customWidth="1"/>
  </cols>
  <sheetData>
    <row r="1" spans="1:10" ht="21" customHeight="1">
      <c r="A1" s="38" t="s">
        <v>353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6">
      <c r="A2" s="6" t="s">
        <v>40</v>
      </c>
      <c r="B2" s="5" t="s">
        <v>39</v>
      </c>
      <c r="C2" s="5" t="s">
        <v>38</v>
      </c>
      <c r="D2" s="5" t="s">
        <v>37</v>
      </c>
      <c r="E2" s="5"/>
      <c r="F2" s="5" t="s">
        <v>36</v>
      </c>
      <c r="G2" s="5" t="s">
        <v>35</v>
      </c>
      <c r="H2" s="5" t="s">
        <v>34</v>
      </c>
      <c r="I2" s="5" t="s">
        <v>41</v>
      </c>
      <c r="J2" s="5" t="s">
        <v>33</v>
      </c>
    </row>
    <row r="3" spans="1:10" ht="15.75" customHeight="1">
      <c r="A3" s="39" t="s">
        <v>51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48">
      <c r="A4" s="10">
        <v>1</v>
      </c>
      <c r="B4" s="4" t="s">
        <v>66</v>
      </c>
      <c r="C4" s="1" t="s">
        <v>78</v>
      </c>
      <c r="D4" s="1" t="s">
        <v>51</v>
      </c>
      <c r="E4" s="2">
        <v>1</v>
      </c>
      <c r="F4" s="3" t="s">
        <v>10</v>
      </c>
      <c r="G4" s="2" t="s">
        <v>235</v>
      </c>
      <c r="H4" s="25">
        <v>250</v>
      </c>
      <c r="I4" s="17" t="s">
        <v>307</v>
      </c>
      <c r="J4" s="2" t="s">
        <v>52</v>
      </c>
    </row>
    <row r="5" spans="1:10" ht="48">
      <c r="A5" s="10">
        <f>1+A4</f>
        <v>2</v>
      </c>
      <c r="B5" s="4" t="s">
        <v>379</v>
      </c>
      <c r="C5" s="1" t="s">
        <v>78</v>
      </c>
      <c r="D5" s="1" t="s">
        <v>51</v>
      </c>
      <c r="E5" s="2">
        <v>1</v>
      </c>
      <c r="F5" s="3" t="s">
        <v>10</v>
      </c>
      <c r="G5" s="2" t="s">
        <v>235</v>
      </c>
      <c r="H5" s="25">
        <v>116</v>
      </c>
      <c r="I5" s="17" t="s">
        <v>380</v>
      </c>
      <c r="J5" s="2" t="s">
        <v>52</v>
      </c>
    </row>
    <row r="6" spans="1:10" ht="48">
      <c r="A6" s="10">
        <f>1+A5</f>
        <v>3</v>
      </c>
      <c r="B6" s="1" t="s">
        <v>65</v>
      </c>
      <c r="C6" s="1" t="s">
        <v>79</v>
      </c>
      <c r="D6" s="1" t="str">
        <f aca="true" t="shared" si="0" ref="D6:D21">$D$4</f>
        <v>ОСП "Чечерское" ТУП "Гомельская универсальная база"</v>
      </c>
      <c r="E6" s="2">
        <v>1</v>
      </c>
      <c r="F6" s="3" t="s">
        <v>10</v>
      </c>
      <c r="G6" s="2" t="s">
        <v>11</v>
      </c>
      <c r="H6" s="25">
        <v>316</v>
      </c>
      <c r="I6" s="17" t="s">
        <v>306</v>
      </c>
      <c r="J6" s="2" t="str">
        <f aca="true" t="shared" si="1" ref="J6:J21">$J$4</f>
        <v>Гончаров Павел Александрович тел. 3-13-58</v>
      </c>
    </row>
    <row r="7" spans="1:10" ht="48">
      <c r="A7" s="10">
        <v>4</v>
      </c>
      <c r="B7" s="1" t="s">
        <v>64</v>
      </c>
      <c r="C7" s="1" t="s">
        <v>67</v>
      </c>
      <c r="D7" s="1" t="str">
        <f t="shared" si="0"/>
        <v>ОСП "Чечерское" ТУП "Гомельская универсальная база"</v>
      </c>
      <c r="E7" s="2">
        <v>1</v>
      </c>
      <c r="F7" s="13" t="s">
        <v>5</v>
      </c>
      <c r="G7" s="2" t="s">
        <v>235</v>
      </c>
      <c r="H7" s="25">
        <v>58</v>
      </c>
      <c r="I7" s="17" t="s">
        <v>280</v>
      </c>
      <c r="J7" s="2" t="str">
        <f t="shared" si="1"/>
        <v>Гончаров Павел Александрович тел. 3-13-58</v>
      </c>
    </row>
    <row r="8" spans="1:10" ht="48">
      <c r="A8" s="10">
        <f aca="true" t="shared" si="2" ref="A8:A21">1+A7</f>
        <v>5</v>
      </c>
      <c r="B8" s="1" t="s">
        <v>62</v>
      </c>
      <c r="C8" s="1" t="s">
        <v>80</v>
      </c>
      <c r="D8" s="1" t="str">
        <f t="shared" si="0"/>
        <v>ОСП "Чечерское" ТУП "Гомельская универсальная база"</v>
      </c>
      <c r="E8" s="2">
        <v>1</v>
      </c>
      <c r="F8" s="13" t="s">
        <v>5</v>
      </c>
      <c r="G8" s="2" t="s">
        <v>2</v>
      </c>
      <c r="H8" s="25">
        <v>119</v>
      </c>
      <c r="I8" s="17" t="s">
        <v>311</v>
      </c>
      <c r="J8" s="2" t="str">
        <f t="shared" si="1"/>
        <v>Гончаров Павел Александрович тел. 3-13-58</v>
      </c>
    </row>
    <row r="9" spans="1:10" ht="48">
      <c r="A9" s="10">
        <f t="shared" si="2"/>
        <v>6</v>
      </c>
      <c r="B9" s="1" t="s">
        <v>18</v>
      </c>
      <c r="C9" s="11" t="s">
        <v>314</v>
      </c>
      <c r="D9" s="1" t="str">
        <f t="shared" si="0"/>
        <v>ОСП "Чечерское" ТУП "Гомельская универсальная база"</v>
      </c>
      <c r="E9" s="2">
        <v>1</v>
      </c>
      <c r="F9" s="13" t="s">
        <v>5</v>
      </c>
      <c r="G9" s="2" t="s">
        <v>11</v>
      </c>
      <c r="H9" s="25">
        <v>60</v>
      </c>
      <c r="I9" s="17" t="s">
        <v>315</v>
      </c>
      <c r="J9" s="2" t="str">
        <f t="shared" si="1"/>
        <v>Гончаров Павел Александрович тел. 3-13-58</v>
      </c>
    </row>
    <row r="10" spans="1:10" ht="48">
      <c r="A10" s="10">
        <f t="shared" si="2"/>
        <v>7</v>
      </c>
      <c r="B10" s="1" t="s">
        <v>63</v>
      </c>
      <c r="C10" s="1" t="s">
        <v>318</v>
      </c>
      <c r="D10" s="1" t="str">
        <f t="shared" si="0"/>
        <v>ОСП "Чечерское" ТУП "Гомельская универсальная база"</v>
      </c>
      <c r="E10" s="2">
        <v>1</v>
      </c>
      <c r="F10" s="13" t="s">
        <v>5</v>
      </c>
      <c r="G10" s="2" t="s">
        <v>235</v>
      </c>
      <c r="H10" s="25">
        <v>50</v>
      </c>
      <c r="I10" s="17" t="s">
        <v>319</v>
      </c>
      <c r="J10" s="2" t="str">
        <f t="shared" si="1"/>
        <v>Гончаров Павел Александрович тел. 3-13-58</v>
      </c>
    </row>
    <row r="11" spans="1:10" ht="48">
      <c r="A11" s="10">
        <f t="shared" si="2"/>
        <v>8</v>
      </c>
      <c r="B11" s="1" t="s">
        <v>18</v>
      </c>
      <c r="C11" s="1" t="s">
        <v>326</v>
      </c>
      <c r="D11" s="1" t="str">
        <f t="shared" si="0"/>
        <v>ОСП "Чечерское" ТУП "Гомельская универсальная база"</v>
      </c>
      <c r="E11" s="2">
        <v>1</v>
      </c>
      <c r="F11" s="13" t="s">
        <v>5</v>
      </c>
      <c r="G11" s="2" t="s">
        <v>235</v>
      </c>
      <c r="H11" s="25">
        <v>64</v>
      </c>
      <c r="I11" s="17" t="s">
        <v>309</v>
      </c>
      <c r="J11" s="2" t="str">
        <f t="shared" si="1"/>
        <v>Гончаров Павел Александрович тел. 3-13-58</v>
      </c>
    </row>
    <row r="12" spans="1:10" ht="48">
      <c r="A12" s="10">
        <f t="shared" si="2"/>
        <v>9</v>
      </c>
      <c r="B12" s="1" t="s">
        <v>18</v>
      </c>
      <c r="C12" s="1" t="s">
        <v>304</v>
      </c>
      <c r="D12" s="1" t="str">
        <f t="shared" si="0"/>
        <v>ОСП "Чечерское" ТУП "Гомельская универсальная база"</v>
      </c>
      <c r="E12" s="2">
        <v>1</v>
      </c>
      <c r="F12" s="13" t="s">
        <v>5</v>
      </c>
      <c r="G12" s="2" t="s">
        <v>2</v>
      </c>
      <c r="H12" s="25">
        <v>50</v>
      </c>
      <c r="I12" s="17" t="s">
        <v>305</v>
      </c>
      <c r="J12" s="2" t="str">
        <f t="shared" si="1"/>
        <v>Гончаров Павел Александрович тел. 3-13-58</v>
      </c>
    </row>
    <row r="13" spans="1:10" ht="48">
      <c r="A13" s="10">
        <f t="shared" si="2"/>
        <v>10</v>
      </c>
      <c r="B13" s="1" t="s">
        <v>18</v>
      </c>
      <c r="C13" s="1" t="s">
        <v>301</v>
      </c>
      <c r="D13" s="1" t="str">
        <f t="shared" si="0"/>
        <v>ОСП "Чечерское" ТУП "Гомельская универсальная база"</v>
      </c>
      <c r="E13" s="2">
        <v>1</v>
      </c>
      <c r="F13" s="13" t="s">
        <v>5</v>
      </c>
      <c r="G13" s="2" t="s">
        <v>235</v>
      </c>
      <c r="H13" s="25">
        <v>89</v>
      </c>
      <c r="I13" s="17" t="s">
        <v>302</v>
      </c>
      <c r="J13" s="2" t="str">
        <f t="shared" si="1"/>
        <v>Гончаров Павел Александрович тел. 3-13-58</v>
      </c>
    </row>
    <row r="14" spans="1:10" ht="48">
      <c r="A14" s="10">
        <f t="shared" si="2"/>
        <v>11</v>
      </c>
      <c r="B14" s="1" t="s">
        <v>57</v>
      </c>
      <c r="C14" s="1" t="s">
        <v>322</v>
      </c>
      <c r="D14" s="1" t="str">
        <f t="shared" si="0"/>
        <v>ОСП "Чечерское" ТУП "Гомельская универсальная база"</v>
      </c>
      <c r="E14" s="2">
        <v>1</v>
      </c>
      <c r="F14" s="13" t="s">
        <v>5</v>
      </c>
      <c r="G14" s="2" t="s">
        <v>235</v>
      </c>
      <c r="H14" s="25">
        <v>90</v>
      </c>
      <c r="I14" s="17" t="s">
        <v>323</v>
      </c>
      <c r="J14" s="2" t="str">
        <f t="shared" si="1"/>
        <v>Гончаров Павел Александрович тел. 3-13-58</v>
      </c>
    </row>
    <row r="15" spans="1:10" ht="48">
      <c r="A15" s="10">
        <v>11</v>
      </c>
      <c r="B15" s="1" t="s">
        <v>18</v>
      </c>
      <c r="C15" s="1" t="s">
        <v>81</v>
      </c>
      <c r="D15" s="1" t="str">
        <f t="shared" si="0"/>
        <v>ОСП "Чечерское" ТУП "Гомельская универсальная база"</v>
      </c>
      <c r="E15" s="2">
        <v>1</v>
      </c>
      <c r="F15" s="13" t="s">
        <v>5</v>
      </c>
      <c r="G15" s="2" t="s">
        <v>235</v>
      </c>
      <c r="H15" s="25">
        <v>114</v>
      </c>
      <c r="I15" s="17" t="s">
        <v>310</v>
      </c>
      <c r="J15" s="2" t="str">
        <f t="shared" si="1"/>
        <v>Гончаров Павел Александрович тел. 3-13-58</v>
      </c>
    </row>
    <row r="16" spans="1:10" ht="48.75" customHeight="1">
      <c r="A16" s="10">
        <f t="shared" si="2"/>
        <v>12</v>
      </c>
      <c r="B16" s="1" t="s">
        <v>57</v>
      </c>
      <c r="C16" s="1" t="s">
        <v>324</v>
      </c>
      <c r="D16" s="1" t="str">
        <f t="shared" si="0"/>
        <v>ОСП "Чечерское" ТУП "Гомельская универсальная база"</v>
      </c>
      <c r="E16" s="2">
        <v>1</v>
      </c>
      <c r="F16" s="13" t="s">
        <v>5</v>
      </c>
      <c r="G16" s="2" t="s">
        <v>235</v>
      </c>
      <c r="H16" s="25">
        <v>90</v>
      </c>
      <c r="I16" s="17" t="s">
        <v>325</v>
      </c>
      <c r="J16" s="2" t="str">
        <f t="shared" si="1"/>
        <v>Гончаров Павел Александрович тел. 3-13-58</v>
      </c>
    </row>
    <row r="17" spans="1:10" ht="48">
      <c r="A17" s="10">
        <f t="shared" si="2"/>
        <v>13</v>
      </c>
      <c r="B17" s="1" t="s">
        <v>18</v>
      </c>
      <c r="C17" s="1" t="s">
        <v>82</v>
      </c>
      <c r="D17" s="1" t="str">
        <f t="shared" si="0"/>
        <v>ОСП "Чечерское" ТУП "Гомельская универсальная база"</v>
      </c>
      <c r="E17" s="2">
        <v>1</v>
      </c>
      <c r="F17" s="13" t="s">
        <v>5</v>
      </c>
      <c r="G17" s="2" t="s">
        <v>2</v>
      </c>
      <c r="H17" s="25">
        <v>50</v>
      </c>
      <c r="I17" s="17" t="s">
        <v>308</v>
      </c>
      <c r="J17" s="2" t="str">
        <f t="shared" si="1"/>
        <v>Гончаров Павел Александрович тел. 3-13-58</v>
      </c>
    </row>
    <row r="18" spans="1:10" ht="48">
      <c r="A18" s="10">
        <f t="shared" si="2"/>
        <v>14</v>
      </c>
      <c r="B18" s="1" t="s">
        <v>18</v>
      </c>
      <c r="C18" s="1" t="s">
        <v>312</v>
      </c>
      <c r="D18" s="1" t="str">
        <f t="shared" si="0"/>
        <v>ОСП "Чечерское" ТУП "Гомельская универсальная база"</v>
      </c>
      <c r="E18" s="2">
        <v>1</v>
      </c>
      <c r="F18" s="13" t="s">
        <v>5</v>
      </c>
      <c r="G18" s="2" t="s">
        <v>2</v>
      </c>
      <c r="H18" s="25">
        <v>86</v>
      </c>
      <c r="I18" s="17" t="s">
        <v>313</v>
      </c>
      <c r="J18" s="2" t="str">
        <f t="shared" si="1"/>
        <v>Гончаров Павел Александрович тел. 3-13-58</v>
      </c>
    </row>
    <row r="19" spans="1:10" ht="48">
      <c r="A19" s="10">
        <f t="shared" si="2"/>
        <v>15</v>
      </c>
      <c r="B19" s="1" t="s">
        <v>18</v>
      </c>
      <c r="C19" s="1" t="s">
        <v>83</v>
      </c>
      <c r="D19" s="1" t="str">
        <f t="shared" si="0"/>
        <v>ОСП "Чечерское" ТУП "Гомельская универсальная база"</v>
      </c>
      <c r="E19" s="2">
        <v>1</v>
      </c>
      <c r="F19" s="13" t="s">
        <v>5</v>
      </c>
      <c r="G19" s="2" t="s">
        <v>2</v>
      </c>
      <c r="H19" s="25">
        <v>64</v>
      </c>
      <c r="I19" s="23" t="s">
        <v>303</v>
      </c>
      <c r="J19" s="2" t="str">
        <f t="shared" si="1"/>
        <v>Гончаров Павел Александрович тел. 3-13-58</v>
      </c>
    </row>
    <row r="20" spans="1:10" ht="48">
      <c r="A20" s="10">
        <f t="shared" si="2"/>
        <v>16</v>
      </c>
      <c r="B20" s="1" t="s">
        <v>18</v>
      </c>
      <c r="C20" s="1" t="s">
        <v>320</v>
      </c>
      <c r="D20" s="1" t="str">
        <f>$D$4</f>
        <v>ОСП "Чечерское" ТУП "Гомельская универсальная база"</v>
      </c>
      <c r="E20" s="2">
        <v>1</v>
      </c>
      <c r="F20" s="13" t="s">
        <v>5</v>
      </c>
      <c r="G20" s="2" t="s">
        <v>235</v>
      </c>
      <c r="H20" s="25">
        <v>133</v>
      </c>
      <c r="I20" s="17" t="s">
        <v>321</v>
      </c>
      <c r="J20" s="2" t="str">
        <f t="shared" si="1"/>
        <v>Гончаров Павел Александрович тел. 3-13-58</v>
      </c>
    </row>
    <row r="21" spans="1:10" ht="48">
      <c r="A21" s="10">
        <f t="shared" si="2"/>
        <v>17</v>
      </c>
      <c r="B21" s="1" t="s">
        <v>61</v>
      </c>
      <c r="C21" s="1" t="s">
        <v>316</v>
      </c>
      <c r="D21" s="1" t="str">
        <f t="shared" si="0"/>
        <v>ОСП "Чечерское" ТУП "Гомельская универсальная база"</v>
      </c>
      <c r="E21" s="2">
        <v>1</v>
      </c>
      <c r="F21" s="13" t="s">
        <v>5</v>
      </c>
      <c r="G21" s="2" t="s">
        <v>235</v>
      </c>
      <c r="H21" s="25">
        <v>105</v>
      </c>
      <c r="I21" s="17" t="s">
        <v>317</v>
      </c>
      <c r="J21" s="2" t="str">
        <f t="shared" si="1"/>
        <v>Гончаров Павел Александрович тел. 3-13-58</v>
      </c>
    </row>
    <row r="22" spans="1:10" ht="15">
      <c r="A22" s="41" t="s">
        <v>1</v>
      </c>
      <c r="B22" s="41"/>
      <c r="C22" s="41"/>
      <c r="D22" s="41"/>
      <c r="E22" s="2">
        <f>SUM(E4:E21)</f>
        <v>18</v>
      </c>
      <c r="F22" s="7"/>
      <c r="G22" s="7"/>
      <c r="H22" s="25">
        <f>SUM(H4:H21)</f>
        <v>1904</v>
      </c>
      <c r="J22" s="7"/>
    </row>
    <row r="23" spans="1:10" ht="15">
      <c r="A23" s="31" t="s">
        <v>53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48">
      <c r="A24" s="18">
        <f>1+A21</f>
        <v>18</v>
      </c>
      <c r="B24" s="1" t="s">
        <v>56</v>
      </c>
      <c r="C24" s="1" t="s">
        <v>204</v>
      </c>
      <c r="D24" s="14" t="s">
        <v>53</v>
      </c>
      <c r="E24" s="2">
        <v>1</v>
      </c>
      <c r="F24" s="22" t="s">
        <v>3</v>
      </c>
      <c r="G24" s="2" t="s">
        <v>11</v>
      </c>
      <c r="H24" s="25">
        <v>99</v>
      </c>
      <c r="I24" s="17" t="s">
        <v>17</v>
      </c>
      <c r="J24" s="2" t="s">
        <v>72</v>
      </c>
    </row>
    <row r="25" spans="1:10" ht="48">
      <c r="A25" s="18">
        <f>1+A24</f>
        <v>19</v>
      </c>
      <c r="B25" s="1" t="s">
        <v>206</v>
      </c>
      <c r="C25" s="1" t="s">
        <v>84</v>
      </c>
      <c r="D25" s="14" t="str">
        <f>D24</f>
        <v>Кормянское районное потребительское общество</v>
      </c>
      <c r="E25" s="2">
        <v>1</v>
      </c>
      <c r="F25" s="22" t="s">
        <v>3</v>
      </c>
      <c r="G25" s="2" t="s">
        <v>2</v>
      </c>
      <c r="H25" s="25">
        <v>64</v>
      </c>
      <c r="I25" s="23" t="s">
        <v>210</v>
      </c>
      <c r="J25" s="2" t="s">
        <v>72</v>
      </c>
    </row>
    <row r="26" spans="1:10" ht="48">
      <c r="A26" s="18">
        <f aca="true" t="shared" si="3" ref="A26:A31">1+A25</f>
        <v>20</v>
      </c>
      <c r="B26" s="1" t="s">
        <v>206</v>
      </c>
      <c r="C26" s="1" t="s">
        <v>211</v>
      </c>
      <c r="D26" s="14" t="str">
        <f aca="true" t="shared" si="4" ref="D26:D31">D25</f>
        <v>Кормянское районное потребительское общество</v>
      </c>
      <c r="E26" s="2">
        <v>1</v>
      </c>
      <c r="F26" s="22" t="s">
        <v>3</v>
      </c>
      <c r="G26" s="2" t="s">
        <v>11</v>
      </c>
      <c r="H26" s="25">
        <v>108</v>
      </c>
      <c r="I26" s="17" t="s">
        <v>209</v>
      </c>
      <c r="J26" s="2" t="s">
        <v>72</v>
      </c>
    </row>
    <row r="27" spans="1:10" ht="48">
      <c r="A27" s="18">
        <f t="shared" si="3"/>
        <v>21</v>
      </c>
      <c r="B27" s="1" t="s">
        <v>206</v>
      </c>
      <c r="C27" s="1" t="s">
        <v>85</v>
      </c>
      <c r="D27" s="14" t="str">
        <f t="shared" si="4"/>
        <v>Кормянское районное потребительское общество</v>
      </c>
      <c r="E27" s="2">
        <v>1</v>
      </c>
      <c r="F27" s="22" t="s">
        <v>3</v>
      </c>
      <c r="G27" s="2" t="s">
        <v>11</v>
      </c>
      <c r="H27" s="25">
        <v>97</v>
      </c>
      <c r="I27" s="23" t="s">
        <v>210</v>
      </c>
      <c r="J27" s="2" t="s">
        <v>72</v>
      </c>
    </row>
    <row r="28" spans="1:10" ht="48">
      <c r="A28" s="18">
        <f t="shared" si="3"/>
        <v>22</v>
      </c>
      <c r="B28" s="1" t="s">
        <v>206</v>
      </c>
      <c r="C28" s="1" t="s">
        <v>86</v>
      </c>
      <c r="D28" s="14" t="str">
        <f t="shared" si="4"/>
        <v>Кормянское районное потребительское общество</v>
      </c>
      <c r="E28" s="2">
        <v>1</v>
      </c>
      <c r="F28" s="22" t="s">
        <v>3</v>
      </c>
      <c r="G28" s="2" t="s">
        <v>11</v>
      </c>
      <c r="H28" s="25">
        <v>54</v>
      </c>
      <c r="I28" s="17" t="s">
        <v>209</v>
      </c>
      <c r="J28" s="2" t="s">
        <v>72</v>
      </c>
    </row>
    <row r="29" spans="1:10" ht="48">
      <c r="A29" s="18">
        <f t="shared" si="3"/>
        <v>23</v>
      </c>
      <c r="B29" s="1" t="s">
        <v>57</v>
      </c>
      <c r="C29" s="1" t="s">
        <v>87</v>
      </c>
      <c r="D29" s="14" t="str">
        <f t="shared" si="4"/>
        <v>Кормянское районное потребительское общество</v>
      </c>
      <c r="E29" s="2">
        <v>1</v>
      </c>
      <c r="F29" s="22" t="s">
        <v>3</v>
      </c>
      <c r="G29" s="2" t="s">
        <v>11</v>
      </c>
      <c r="H29" s="25">
        <v>50</v>
      </c>
      <c r="I29" s="23" t="s">
        <v>212</v>
      </c>
      <c r="J29" s="2" t="s">
        <v>72</v>
      </c>
    </row>
    <row r="30" spans="1:10" ht="48">
      <c r="A30" s="18">
        <f t="shared" si="3"/>
        <v>24</v>
      </c>
      <c r="B30" s="1" t="s">
        <v>206</v>
      </c>
      <c r="C30" s="1" t="s">
        <v>205</v>
      </c>
      <c r="D30" s="14" t="str">
        <f t="shared" si="4"/>
        <v>Кормянское районное потребительское общество</v>
      </c>
      <c r="E30" s="2">
        <v>1</v>
      </c>
      <c r="F30" s="22" t="s">
        <v>3</v>
      </c>
      <c r="G30" s="2" t="s">
        <v>11</v>
      </c>
      <c r="H30" s="25">
        <v>120</v>
      </c>
      <c r="I30" s="17" t="s">
        <v>17</v>
      </c>
      <c r="J30" s="2" t="s">
        <v>72</v>
      </c>
    </row>
    <row r="31" spans="1:10" ht="48">
      <c r="A31" s="18">
        <f t="shared" si="3"/>
        <v>25</v>
      </c>
      <c r="B31" s="1" t="s">
        <v>206</v>
      </c>
      <c r="C31" s="1" t="s">
        <v>208</v>
      </c>
      <c r="D31" s="14" t="str">
        <f t="shared" si="4"/>
        <v>Кормянское районное потребительское общество</v>
      </c>
      <c r="E31" s="2">
        <v>1</v>
      </c>
      <c r="F31" s="22" t="s">
        <v>3</v>
      </c>
      <c r="G31" s="2" t="s">
        <v>11</v>
      </c>
      <c r="H31" s="25">
        <v>126</v>
      </c>
      <c r="I31" s="17" t="s">
        <v>207</v>
      </c>
      <c r="J31" s="2" t="s">
        <v>72</v>
      </c>
    </row>
    <row r="32" spans="1:10" ht="15">
      <c r="A32" s="34" t="s">
        <v>1</v>
      </c>
      <c r="B32" s="35"/>
      <c r="C32" s="35"/>
      <c r="D32" s="35"/>
      <c r="E32" s="2">
        <f>SUM(E24:E31)</f>
        <v>8</v>
      </c>
      <c r="F32" s="8"/>
      <c r="G32" s="7"/>
      <c r="H32" s="25">
        <f>SUM(H24:H31)</f>
        <v>718</v>
      </c>
      <c r="I32" s="8"/>
      <c r="J32" s="12"/>
    </row>
    <row r="33" spans="1:10" ht="15">
      <c r="A33" s="31" t="s">
        <v>32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48">
      <c r="A34" s="10">
        <f>A31+1</f>
        <v>26</v>
      </c>
      <c r="B34" s="4" t="s">
        <v>58</v>
      </c>
      <c r="C34" s="1" t="s">
        <v>75</v>
      </c>
      <c r="D34" s="4" t="s">
        <v>31</v>
      </c>
      <c r="E34" s="2">
        <v>1</v>
      </c>
      <c r="F34" s="13" t="s">
        <v>5</v>
      </c>
      <c r="G34" s="17" t="s">
        <v>2</v>
      </c>
      <c r="H34" s="26">
        <v>62.9</v>
      </c>
      <c r="I34" s="17" t="s">
        <v>201</v>
      </c>
      <c r="J34" s="2" t="s">
        <v>377</v>
      </c>
    </row>
    <row r="35" spans="1:10" ht="48">
      <c r="A35" s="10">
        <f>1+A34</f>
        <v>27</v>
      </c>
      <c r="B35" s="4" t="s">
        <v>59</v>
      </c>
      <c r="C35" s="1" t="s">
        <v>73</v>
      </c>
      <c r="D35" s="4" t="s">
        <v>31</v>
      </c>
      <c r="E35" s="2">
        <v>1</v>
      </c>
      <c r="F35" s="13" t="s">
        <v>5</v>
      </c>
      <c r="G35" s="17" t="s">
        <v>2</v>
      </c>
      <c r="H35" s="26">
        <v>117.6</v>
      </c>
      <c r="I35" s="17" t="s">
        <v>203</v>
      </c>
      <c r="J35" s="2" t="s">
        <v>377</v>
      </c>
    </row>
    <row r="36" spans="1:10" ht="48">
      <c r="A36" s="10">
        <f>1+A35</f>
        <v>28</v>
      </c>
      <c r="B36" s="4" t="s">
        <v>60</v>
      </c>
      <c r="C36" s="1" t="s">
        <v>74</v>
      </c>
      <c r="D36" s="4" t="s">
        <v>31</v>
      </c>
      <c r="E36" s="2">
        <v>1</v>
      </c>
      <c r="F36" s="3" t="s">
        <v>10</v>
      </c>
      <c r="G36" s="17" t="s">
        <v>2</v>
      </c>
      <c r="H36" s="26">
        <v>20.3</v>
      </c>
      <c r="I36" s="17" t="s">
        <v>202</v>
      </c>
      <c r="J36" s="2" t="s">
        <v>377</v>
      </c>
    </row>
    <row r="37" spans="1:10" ht="48">
      <c r="A37" s="10">
        <f>1+A36</f>
        <v>29</v>
      </c>
      <c r="B37" s="4" t="s">
        <v>44</v>
      </c>
      <c r="C37" s="1" t="s">
        <v>76</v>
      </c>
      <c r="D37" s="4" t="s">
        <v>31</v>
      </c>
      <c r="E37" s="2">
        <v>1</v>
      </c>
      <c r="F37" s="13" t="s">
        <v>5</v>
      </c>
      <c r="G37" s="17" t="s">
        <v>2</v>
      </c>
      <c r="H37" s="26">
        <v>17.8</v>
      </c>
      <c r="I37" s="17" t="s">
        <v>46</v>
      </c>
      <c r="J37" s="2" t="s">
        <v>377</v>
      </c>
    </row>
    <row r="38" spans="1:10" ht="48">
      <c r="A38" s="10">
        <f>1+A37</f>
        <v>30</v>
      </c>
      <c r="B38" s="1" t="s">
        <v>45</v>
      </c>
      <c r="C38" s="1" t="s">
        <v>77</v>
      </c>
      <c r="D38" s="4" t="s">
        <v>31</v>
      </c>
      <c r="E38" s="2">
        <v>1</v>
      </c>
      <c r="F38" s="3" t="s">
        <v>10</v>
      </c>
      <c r="G38" s="17" t="s">
        <v>2</v>
      </c>
      <c r="H38" s="26">
        <v>7.7</v>
      </c>
      <c r="I38" s="17" t="s">
        <v>200</v>
      </c>
      <c r="J38" s="2" t="s">
        <v>377</v>
      </c>
    </row>
    <row r="39" spans="1:10" ht="15">
      <c r="A39" s="41" t="s">
        <v>1</v>
      </c>
      <c r="B39" s="41"/>
      <c r="C39" s="41"/>
      <c r="D39" s="41"/>
      <c r="E39" s="2">
        <f>SUM(E34:E38)</f>
        <v>5</v>
      </c>
      <c r="F39" s="7"/>
      <c r="G39" s="7"/>
      <c r="H39" s="25">
        <f>SUM(H34:H38)</f>
        <v>226.3</v>
      </c>
      <c r="I39" s="9"/>
      <c r="J39" s="7"/>
    </row>
    <row r="40" spans="1:10" ht="15">
      <c r="A40" s="31" t="s">
        <v>30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48">
      <c r="A41" s="19">
        <f>A38+1</f>
        <v>31</v>
      </c>
      <c r="B41" s="14" t="s">
        <v>91</v>
      </c>
      <c r="C41" s="14" t="s">
        <v>110</v>
      </c>
      <c r="D41" s="14" t="s">
        <v>29</v>
      </c>
      <c r="E41" s="2">
        <v>1</v>
      </c>
      <c r="F41" s="13" t="s">
        <v>5</v>
      </c>
      <c r="G41" s="2" t="s">
        <v>2</v>
      </c>
      <c r="H41" s="25">
        <v>61.7</v>
      </c>
      <c r="I41" s="2" t="s">
        <v>276</v>
      </c>
      <c r="J41" s="2" t="s">
        <v>278</v>
      </c>
    </row>
    <row r="42" spans="1:10" ht="48">
      <c r="A42" s="19">
        <f>1+A41</f>
        <v>32</v>
      </c>
      <c r="B42" s="14" t="s">
        <v>92</v>
      </c>
      <c r="C42" s="14" t="s">
        <v>111</v>
      </c>
      <c r="D42" s="14" t="s">
        <v>29</v>
      </c>
      <c r="E42" s="2">
        <v>1</v>
      </c>
      <c r="F42" s="13" t="s">
        <v>5</v>
      </c>
      <c r="G42" s="2" t="s">
        <v>2</v>
      </c>
      <c r="H42" s="25">
        <v>64.3</v>
      </c>
      <c r="I42" s="2" t="s">
        <v>280</v>
      </c>
      <c r="J42" s="2" t="str">
        <f>J41</f>
        <v>Захаренко Галина Николаевна, тел. 70426</v>
      </c>
    </row>
    <row r="43" spans="1:10" ht="48">
      <c r="A43" s="19">
        <f aca="true" t="shared" si="5" ref="A43:A58">1+A42</f>
        <v>33</v>
      </c>
      <c r="B43" s="14" t="s">
        <v>93</v>
      </c>
      <c r="C43" s="14" t="s">
        <v>112</v>
      </c>
      <c r="D43" s="14" t="s">
        <v>88</v>
      </c>
      <c r="E43" s="2">
        <v>1</v>
      </c>
      <c r="F43" s="22" t="s">
        <v>3</v>
      </c>
      <c r="G43" s="2" t="s">
        <v>2</v>
      </c>
      <c r="H43" s="25">
        <v>79</v>
      </c>
      <c r="I43" s="2" t="s">
        <v>219</v>
      </c>
      <c r="J43" s="2" t="s">
        <v>279</v>
      </c>
    </row>
    <row r="44" spans="1:10" ht="36">
      <c r="A44" s="19">
        <f t="shared" si="5"/>
        <v>34</v>
      </c>
      <c r="B44" s="14" t="s">
        <v>94</v>
      </c>
      <c r="C44" s="14" t="s">
        <v>113</v>
      </c>
      <c r="D44" s="14" t="s">
        <v>89</v>
      </c>
      <c r="E44" s="2">
        <v>1</v>
      </c>
      <c r="F44" s="22" t="s">
        <v>3</v>
      </c>
      <c r="G44" s="2" t="s">
        <v>2</v>
      </c>
      <c r="H44" s="25">
        <v>52.6</v>
      </c>
      <c r="I44" s="2" t="s">
        <v>217</v>
      </c>
      <c r="J44" s="2" t="s">
        <v>124</v>
      </c>
    </row>
    <row r="45" spans="1:10" ht="36">
      <c r="A45" s="19">
        <f t="shared" si="5"/>
        <v>35</v>
      </c>
      <c r="B45" s="14" t="s">
        <v>95</v>
      </c>
      <c r="C45" s="14" t="s">
        <v>114</v>
      </c>
      <c r="D45" s="14" t="s">
        <v>89</v>
      </c>
      <c r="E45" s="2">
        <v>1</v>
      </c>
      <c r="F45" s="3" t="s">
        <v>10</v>
      </c>
      <c r="G45" s="2" t="s">
        <v>2</v>
      </c>
      <c r="H45" s="25">
        <v>15</v>
      </c>
      <c r="I45" s="2" t="s">
        <v>218</v>
      </c>
      <c r="J45" s="2" t="s">
        <v>124</v>
      </c>
    </row>
    <row r="46" spans="1:10" ht="48">
      <c r="A46" s="19">
        <f t="shared" si="5"/>
        <v>36</v>
      </c>
      <c r="B46" s="14" t="s">
        <v>96</v>
      </c>
      <c r="C46" s="14" t="s">
        <v>115</v>
      </c>
      <c r="D46" s="14" t="s">
        <v>28</v>
      </c>
      <c r="E46" s="2">
        <v>1</v>
      </c>
      <c r="F46" s="3" t="s">
        <v>10</v>
      </c>
      <c r="G46" s="2" t="s">
        <v>11</v>
      </c>
      <c r="H46" s="25">
        <v>52</v>
      </c>
      <c r="I46" s="2" t="s">
        <v>194</v>
      </c>
      <c r="J46" s="2" t="s">
        <v>195</v>
      </c>
    </row>
    <row r="47" spans="1:10" ht="48">
      <c r="A47" s="19">
        <f t="shared" si="5"/>
        <v>37</v>
      </c>
      <c r="B47" s="14" t="s">
        <v>97</v>
      </c>
      <c r="C47" s="14" t="s">
        <v>115</v>
      </c>
      <c r="D47" s="14" t="s">
        <v>27</v>
      </c>
      <c r="E47" s="2">
        <v>1</v>
      </c>
      <c r="F47" s="3" t="s">
        <v>10</v>
      </c>
      <c r="G47" s="2" t="s">
        <v>2</v>
      </c>
      <c r="H47" s="25">
        <v>30</v>
      </c>
      <c r="I47" s="2" t="s">
        <v>216</v>
      </c>
      <c r="J47" s="2" t="s">
        <v>125</v>
      </c>
    </row>
    <row r="48" spans="1:10" ht="48">
      <c r="A48" s="19">
        <f t="shared" si="5"/>
        <v>38</v>
      </c>
      <c r="B48" s="14" t="s">
        <v>98</v>
      </c>
      <c r="C48" s="14" t="s">
        <v>214</v>
      </c>
      <c r="D48" s="14" t="s">
        <v>27</v>
      </c>
      <c r="E48" s="2">
        <v>1</v>
      </c>
      <c r="F48" s="3" t="s">
        <v>10</v>
      </c>
      <c r="G48" s="2" t="s">
        <v>2</v>
      </c>
      <c r="H48" s="25">
        <v>19</v>
      </c>
      <c r="I48" s="2" t="s">
        <v>215</v>
      </c>
      <c r="J48" s="2" t="s">
        <v>125</v>
      </c>
    </row>
    <row r="49" spans="1:10" ht="48" customHeight="1">
      <c r="A49" s="19">
        <f t="shared" si="5"/>
        <v>39</v>
      </c>
      <c r="B49" s="14" t="s">
        <v>99</v>
      </c>
      <c r="C49" s="14" t="s">
        <v>196</v>
      </c>
      <c r="D49" s="14" t="s">
        <v>26</v>
      </c>
      <c r="E49" s="2">
        <v>1</v>
      </c>
      <c r="F49" s="22" t="s">
        <v>3</v>
      </c>
      <c r="G49" s="2" t="s">
        <v>2</v>
      </c>
      <c r="H49" s="25">
        <v>70</v>
      </c>
      <c r="I49" s="2" t="s">
        <v>198</v>
      </c>
      <c r="J49" s="2" t="s">
        <v>197</v>
      </c>
    </row>
    <row r="50" spans="1:10" ht="48">
      <c r="A50" s="19">
        <f t="shared" si="5"/>
        <v>40</v>
      </c>
      <c r="B50" s="14" t="s">
        <v>100</v>
      </c>
      <c r="C50" s="14" t="s">
        <v>116</v>
      </c>
      <c r="D50" s="14" t="s">
        <v>25</v>
      </c>
      <c r="E50" s="2">
        <v>1</v>
      </c>
      <c r="F50" s="3" t="s">
        <v>10</v>
      </c>
      <c r="G50" s="2" t="s">
        <v>2</v>
      </c>
      <c r="H50" s="25">
        <v>15</v>
      </c>
      <c r="I50" s="2" t="s">
        <v>190</v>
      </c>
      <c r="J50" s="2" t="s">
        <v>191</v>
      </c>
    </row>
    <row r="51" spans="1:10" ht="48">
      <c r="A51" s="19">
        <f t="shared" si="5"/>
        <v>41</v>
      </c>
      <c r="B51" s="14" t="s">
        <v>101</v>
      </c>
      <c r="C51" s="14" t="s">
        <v>187</v>
      </c>
      <c r="D51" s="14" t="s">
        <v>68</v>
      </c>
      <c r="E51" s="2">
        <v>1</v>
      </c>
      <c r="F51" s="22" t="s">
        <v>3</v>
      </c>
      <c r="G51" s="2" t="s">
        <v>2</v>
      </c>
      <c r="H51" s="25">
        <v>62.9</v>
      </c>
      <c r="I51" s="2" t="s">
        <v>188</v>
      </c>
      <c r="J51" s="2" t="s">
        <v>186</v>
      </c>
    </row>
    <row r="52" spans="1:10" ht="48">
      <c r="A52" s="19">
        <f t="shared" si="5"/>
        <v>42</v>
      </c>
      <c r="B52" s="14" t="s">
        <v>102</v>
      </c>
      <c r="C52" s="14" t="s">
        <v>117</v>
      </c>
      <c r="D52" s="14" t="s">
        <v>24</v>
      </c>
      <c r="E52" s="2">
        <v>1</v>
      </c>
      <c r="F52" s="3" t="s">
        <v>10</v>
      </c>
      <c r="G52" s="2" t="s">
        <v>11</v>
      </c>
      <c r="H52" s="25">
        <v>25</v>
      </c>
      <c r="I52" s="2" t="s">
        <v>213</v>
      </c>
      <c r="J52" s="2" t="s">
        <v>126</v>
      </c>
    </row>
    <row r="53" spans="1:10" ht="48">
      <c r="A53" s="19">
        <f t="shared" si="5"/>
        <v>43</v>
      </c>
      <c r="B53" s="14" t="s">
        <v>103</v>
      </c>
      <c r="C53" s="14" t="s">
        <v>118</v>
      </c>
      <c r="D53" s="14" t="s">
        <v>69</v>
      </c>
      <c r="E53" s="2">
        <v>1</v>
      </c>
      <c r="F53" s="13" t="s">
        <v>5</v>
      </c>
      <c r="G53" s="2" t="s">
        <v>2</v>
      </c>
      <c r="H53" s="25">
        <v>70.6</v>
      </c>
      <c r="I53" s="2" t="s">
        <v>337</v>
      </c>
      <c r="J53" s="2" t="s">
        <v>127</v>
      </c>
    </row>
    <row r="54" spans="1:10" ht="60">
      <c r="A54" s="19">
        <f t="shared" si="5"/>
        <v>44</v>
      </c>
      <c r="B54" s="14" t="s">
        <v>104</v>
      </c>
      <c r="C54" s="14" t="s">
        <v>119</v>
      </c>
      <c r="D54" s="14" t="s">
        <v>23</v>
      </c>
      <c r="E54" s="2">
        <v>1</v>
      </c>
      <c r="F54" s="22" t="s">
        <v>3</v>
      </c>
      <c r="G54" s="2" t="s">
        <v>192</v>
      </c>
      <c r="H54" s="25">
        <v>55.3</v>
      </c>
      <c r="I54" s="2" t="s">
        <v>193</v>
      </c>
      <c r="J54" s="2" t="s">
        <v>128</v>
      </c>
    </row>
    <row r="55" spans="1:10" ht="60">
      <c r="A55" s="19">
        <f t="shared" si="5"/>
        <v>45</v>
      </c>
      <c r="B55" s="14" t="s">
        <v>281</v>
      </c>
      <c r="C55" s="14" t="s">
        <v>120</v>
      </c>
      <c r="D55" s="14" t="s">
        <v>90</v>
      </c>
      <c r="E55" s="2">
        <v>1</v>
      </c>
      <c r="F55" s="3" t="s">
        <v>10</v>
      </c>
      <c r="G55" s="2" t="s">
        <v>294</v>
      </c>
      <c r="H55" s="25">
        <v>75</v>
      </c>
      <c r="I55" s="2" t="s">
        <v>282</v>
      </c>
      <c r="J55" s="2" t="s">
        <v>189</v>
      </c>
    </row>
    <row r="56" spans="1:10" ht="48">
      <c r="A56" s="19">
        <f t="shared" si="5"/>
        <v>46</v>
      </c>
      <c r="B56" s="14" t="s">
        <v>105</v>
      </c>
      <c r="C56" s="14" t="s">
        <v>121</v>
      </c>
      <c r="D56" s="14" t="s">
        <v>107</v>
      </c>
      <c r="E56" s="2">
        <v>1</v>
      </c>
      <c r="F56" s="13" t="s">
        <v>5</v>
      </c>
      <c r="G56" s="2" t="s">
        <v>2</v>
      </c>
      <c r="H56" s="25">
        <v>23</v>
      </c>
      <c r="I56" s="2" t="s">
        <v>199</v>
      </c>
      <c r="J56" s="2" t="s">
        <v>327</v>
      </c>
    </row>
    <row r="57" spans="1:10" ht="36">
      <c r="A57" s="19">
        <f t="shared" si="5"/>
        <v>47</v>
      </c>
      <c r="B57" s="14" t="s">
        <v>106</v>
      </c>
      <c r="C57" s="14" t="s">
        <v>122</v>
      </c>
      <c r="D57" s="14" t="s">
        <v>108</v>
      </c>
      <c r="E57" s="2">
        <v>1</v>
      </c>
      <c r="F57" s="3" t="s">
        <v>10</v>
      </c>
      <c r="G57" s="2" t="s">
        <v>11</v>
      </c>
      <c r="H57" s="25">
        <v>26.7</v>
      </c>
      <c r="I57" s="2" t="s">
        <v>19</v>
      </c>
      <c r="J57" s="2" t="s">
        <v>336</v>
      </c>
    </row>
    <row r="58" spans="1:10" ht="60">
      <c r="A58" s="19">
        <f t="shared" si="5"/>
        <v>48</v>
      </c>
      <c r="B58" s="14" t="s">
        <v>284</v>
      </c>
      <c r="C58" s="14" t="s">
        <v>123</v>
      </c>
      <c r="D58" s="14" t="s">
        <v>109</v>
      </c>
      <c r="E58" s="2">
        <v>1</v>
      </c>
      <c r="F58" s="3" t="s">
        <v>10</v>
      </c>
      <c r="G58" s="2" t="s">
        <v>2</v>
      </c>
      <c r="H58" s="25">
        <v>23.6</v>
      </c>
      <c r="I58" s="2" t="s">
        <v>285</v>
      </c>
      <c r="J58" s="2" t="s">
        <v>286</v>
      </c>
    </row>
    <row r="59" spans="1:10" ht="15">
      <c r="A59" s="34" t="s">
        <v>1</v>
      </c>
      <c r="B59" s="35"/>
      <c r="C59" s="35"/>
      <c r="D59" s="36"/>
      <c r="E59" s="2">
        <f>SUM(E41:E58)</f>
        <v>18</v>
      </c>
      <c r="F59" s="14"/>
      <c r="G59" s="14"/>
      <c r="H59" s="25">
        <f>SUM(H41:H58)</f>
        <v>820.7</v>
      </c>
      <c r="I59" s="9"/>
      <c r="J59" s="9"/>
    </row>
    <row r="60" spans="1:10" ht="15">
      <c r="A60" s="31" t="s">
        <v>22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48">
      <c r="A61" s="19">
        <f>1+A58</f>
        <v>49</v>
      </c>
      <c r="B61" s="14" t="s">
        <v>129</v>
      </c>
      <c r="C61" s="14" t="s">
        <v>133</v>
      </c>
      <c r="D61" s="14" t="s">
        <v>136</v>
      </c>
      <c r="E61" s="2">
        <v>1</v>
      </c>
      <c r="F61" s="3" t="s">
        <v>10</v>
      </c>
      <c r="G61" s="2" t="s">
        <v>14</v>
      </c>
      <c r="H61" s="25">
        <v>19</v>
      </c>
      <c r="I61" s="2" t="s">
        <v>240</v>
      </c>
      <c r="J61" s="2" t="s">
        <v>239</v>
      </c>
    </row>
    <row r="62" spans="1:10" ht="48">
      <c r="A62" s="19">
        <f>1+A61</f>
        <v>50</v>
      </c>
      <c r="B62" s="14" t="s">
        <v>130</v>
      </c>
      <c r="C62" s="14" t="s">
        <v>135</v>
      </c>
      <c r="D62" s="14" t="s">
        <v>137</v>
      </c>
      <c r="E62" s="2">
        <v>1</v>
      </c>
      <c r="F62" s="3" t="s">
        <v>10</v>
      </c>
      <c r="G62" s="2" t="s">
        <v>14</v>
      </c>
      <c r="H62" s="25">
        <v>14</v>
      </c>
      <c r="I62" s="2" t="s">
        <v>238</v>
      </c>
      <c r="J62" s="2" t="s">
        <v>237</v>
      </c>
    </row>
    <row r="63" spans="1:10" ht="41.25" customHeight="1">
      <c r="A63" s="19">
        <f aca="true" t="shared" si="6" ref="A63:A76">1+A62</f>
        <v>51</v>
      </c>
      <c r="B63" s="14" t="s">
        <v>97</v>
      </c>
      <c r="C63" s="14" t="s">
        <v>134</v>
      </c>
      <c r="D63" s="14" t="s">
        <v>138</v>
      </c>
      <c r="E63" s="2">
        <v>1</v>
      </c>
      <c r="F63" s="3" t="s">
        <v>10</v>
      </c>
      <c r="G63" s="2" t="s">
        <v>14</v>
      </c>
      <c r="H63" s="25">
        <v>42.5</v>
      </c>
      <c r="I63" s="2" t="s">
        <v>21</v>
      </c>
      <c r="J63" s="2" t="s">
        <v>20</v>
      </c>
    </row>
    <row r="64" spans="1:10" ht="36">
      <c r="A64" s="19">
        <f t="shared" si="6"/>
        <v>52</v>
      </c>
      <c r="B64" s="14" t="s">
        <v>354</v>
      </c>
      <c r="C64" s="14" t="s">
        <v>355</v>
      </c>
      <c r="D64" s="14" t="s">
        <v>356</v>
      </c>
      <c r="E64" s="2">
        <v>1</v>
      </c>
      <c r="F64" s="3" t="s">
        <v>10</v>
      </c>
      <c r="G64" s="2" t="s">
        <v>14</v>
      </c>
      <c r="H64" s="25">
        <v>14.5</v>
      </c>
      <c r="I64" s="2" t="s">
        <v>220</v>
      </c>
      <c r="J64" s="2" t="s">
        <v>357</v>
      </c>
    </row>
    <row r="65" spans="1:10" ht="48">
      <c r="A65" s="19">
        <f t="shared" si="6"/>
        <v>53</v>
      </c>
      <c r="B65" s="14" t="s">
        <v>131</v>
      </c>
      <c r="C65" s="14" t="s">
        <v>222</v>
      </c>
      <c r="D65" s="14" t="s">
        <v>48</v>
      </c>
      <c r="E65" s="2">
        <v>1</v>
      </c>
      <c r="F65" s="3" t="s">
        <v>10</v>
      </c>
      <c r="G65" s="2" t="s">
        <v>14</v>
      </c>
      <c r="H65" s="25">
        <v>105.8</v>
      </c>
      <c r="I65" s="2" t="s">
        <v>224</v>
      </c>
      <c r="J65" s="2" t="s">
        <v>223</v>
      </c>
    </row>
    <row r="66" spans="1:10" ht="60">
      <c r="A66" s="19">
        <f t="shared" si="6"/>
        <v>54</v>
      </c>
      <c r="B66" s="14" t="s">
        <v>70</v>
      </c>
      <c r="C66" s="14" t="s">
        <v>140</v>
      </c>
      <c r="D66" s="14" t="s">
        <v>139</v>
      </c>
      <c r="E66" s="2">
        <v>1</v>
      </c>
      <c r="F66" s="3" t="s">
        <v>10</v>
      </c>
      <c r="G66" s="2" t="s">
        <v>235</v>
      </c>
      <c r="H66" s="25">
        <v>21.8</v>
      </c>
      <c r="I66" s="2" t="s">
        <v>243</v>
      </c>
      <c r="J66" s="2" t="s">
        <v>242</v>
      </c>
    </row>
    <row r="67" spans="1:10" ht="48">
      <c r="A67" s="19">
        <f t="shared" si="6"/>
        <v>55</v>
      </c>
      <c r="B67" s="14" t="s">
        <v>132</v>
      </c>
      <c r="C67" s="14" t="s">
        <v>141</v>
      </c>
      <c r="D67" s="14" t="s">
        <v>142</v>
      </c>
      <c r="E67" s="2">
        <v>1</v>
      </c>
      <c r="F67" s="3" t="s">
        <v>10</v>
      </c>
      <c r="G67" s="2" t="s">
        <v>294</v>
      </c>
      <c r="H67" s="25">
        <v>23</v>
      </c>
      <c r="I67" s="2" t="s">
        <v>296</v>
      </c>
      <c r="J67" s="2" t="s">
        <v>295</v>
      </c>
    </row>
    <row r="68" spans="1:10" ht="48">
      <c r="A68" s="19">
        <f>1+A67</f>
        <v>56</v>
      </c>
      <c r="B68" s="14" t="s">
        <v>102</v>
      </c>
      <c r="C68" s="14" t="s">
        <v>143</v>
      </c>
      <c r="D68" s="14" t="s">
        <v>144</v>
      </c>
      <c r="E68" s="2">
        <v>1</v>
      </c>
      <c r="F68" s="3" t="s">
        <v>10</v>
      </c>
      <c r="G68" s="2" t="s">
        <v>235</v>
      </c>
      <c r="H68" s="25">
        <v>57.4</v>
      </c>
      <c r="I68" s="2" t="s">
        <v>293</v>
      </c>
      <c r="J68" s="2" t="s">
        <v>236</v>
      </c>
    </row>
    <row r="69" spans="1:10" ht="36">
      <c r="A69" s="19">
        <f>1+A68</f>
        <v>57</v>
      </c>
      <c r="B69" s="14" t="s">
        <v>97</v>
      </c>
      <c r="C69" s="14" t="s">
        <v>358</v>
      </c>
      <c r="D69" s="14" t="s">
        <v>359</v>
      </c>
      <c r="E69" s="2">
        <v>1</v>
      </c>
      <c r="F69" s="3" t="s">
        <v>10</v>
      </c>
      <c r="G69" s="2" t="s">
        <v>235</v>
      </c>
      <c r="H69" s="25">
        <v>10</v>
      </c>
      <c r="I69" s="2" t="s">
        <v>221</v>
      </c>
      <c r="J69" s="2" t="s">
        <v>360</v>
      </c>
    </row>
    <row r="70" spans="1:10" ht="36">
      <c r="A70" s="19">
        <f t="shared" si="6"/>
        <v>58</v>
      </c>
      <c r="B70" s="14" t="s">
        <v>361</v>
      </c>
      <c r="C70" s="14" t="s">
        <v>362</v>
      </c>
      <c r="D70" s="14" t="s">
        <v>363</v>
      </c>
      <c r="E70" s="2">
        <v>1</v>
      </c>
      <c r="F70" s="3" t="s">
        <v>3</v>
      </c>
      <c r="G70" s="2" t="s">
        <v>235</v>
      </c>
      <c r="H70" s="25">
        <v>21.2</v>
      </c>
      <c r="I70" s="2" t="s">
        <v>260</v>
      </c>
      <c r="J70" s="2" t="s">
        <v>364</v>
      </c>
    </row>
    <row r="71" spans="1:10" ht="48">
      <c r="A71" s="19">
        <f t="shared" si="6"/>
        <v>59</v>
      </c>
      <c r="B71" s="14" t="s">
        <v>97</v>
      </c>
      <c r="C71" s="14" t="s">
        <v>146</v>
      </c>
      <c r="D71" s="14" t="s">
        <v>49</v>
      </c>
      <c r="E71" s="2">
        <v>1</v>
      </c>
      <c r="F71" s="3" t="s">
        <v>10</v>
      </c>
      <c r="G71" s="2" t="s">
        <v>14</v>
      </c>
      <c r="H71" s="25">
        <v>23</v>
      </c>
      <c r="I71" s="2" t="s">
        <v>50</v>
      </c>
      <c r="J71" s="2" t="s">
        <v>241</v>
      </c>
    </row>
    <row r="72" spans="1:10" ht="48">
      <c r="A72" s="19">
        <f t="shared" si="6"/>
        <v>60</v>
      </c>
      <c r="B72" s="14" t="s">
        <v>147</v>
      </c>
      <c r="C72" s="14" t="s">
        <v>148</v>
      </c>
      <c r="D72" s="14" t="s">
        <v>47</v>
      </c>
      <c r="E72" s="2">
        <v>1</v>
      </c>
      <c r="F72" s="3" t="s">
        <v>10</v>
      </c>
      <c r="G72" s="2" t="s">
        <v>14</v>
      </c>
      <c r="H72" s="25">
        <v>12.5</v>
      </c>
      <c r="I72" s="2" t="s">
        <v>269</v>
      </c>
      <c r="J72" s="2" t="s">
        <v>268</v>
      </c>
    </row>
    <row r="73" spans="1:10" ht="48">
      <c r="A73" s="19">
        <v>60</v>
      </c>
      <c r="B73" s="14" t="s">
        <v>102</v>
      </c>
      <c r="C73" s="14" t="s">
        <v>256</v>
      </c>
      <c r="D73" s="14" t="s">
        <v>149</v>
      </c>
      <c r="E73" s="2">
        <v>1</v>
      </c>
      <c r="F73" s="3" t="s">
        <v>10</v>
      </c>
      <c r="G73" s="2" t="s">
        <v>11</v>
      </c>
      <c r="H73" s="25">
        <v>14.3</v>
      </c>
      <c r="I73" s="2" t="s">
        <v>259</v>
      </c>
      <c r="J73" s="2" t="s">
        <v>258</v>
      </c>
    </row>
    <row r="74" spans="1:10" ht="48">
      <c r="A74" s="19">
        <f t="shared" si="6"/>
        <v>61</v>
      </c>
      <c r="B74" s="14" t="s">
        <v>97</v>
      </c>
      <c r="C74" s="14" t="s">
        <v>145</v>
      </c>
      <c r="D74" s="14" t="s">
        <v>152</v>
      </c>
      <c r="E74" s="2">
        <v>1</v>
      </c>
      <c r="F74" s="3" t="s">
        <v>10</v>
      </c>
      <c r="G74" s="2" t="s">
        <v>14</v>
      </c>
      <c r="H74" s="25">
        <v>35</v>
      </c>
      <c r="I74" s="2" t="s">
        <v>267</v>
      </c>
      <c r="J74" s="2" t="s">
        <v>266</v>
      </c>
    </row>
    <row r="75" spans="1:10" ht="48">
      <c r="A75" s="19">
        <f t="shared" si="6"/>
        <v>62</v>
      </c>
      <c r="B75" s="14" t="s">
        <v>18</v>
      </c>
      <c r="C75" s="14" t="s">
        <v>151</v>
      </c>
      <c r="D75" s="14" t="s">
        <v>150</v>
      </c>
      <c r="E75" s="2">
        <v>1</v>
      </c>
      <c r="F75" s="3" t="s">
        <v>10</v>
      </c>
      <c r="G75" s="2" t="s">
        <v>235</v>
      </c>
      <c r="H75" s="25">
        <v>30</v>
      </c>
      <c r="I75" s="2" t="s">
        <v>17</v>
      </c>
      <c r="J75" s="2" t="s">
        <v>283</v>
      </c>
    </row>
    <row r="76" spans="1:10" ht="63" customHeight="1">
      <c r="A76" s="19">
        <f t="shared" si="6"/>
        <v>63</v>
      </c>
      <c r="B76" s="14" t="s">
        <v>18</v>
      </c>
      <c r="C76" s="14" t="s">
        <v>349</v>
      </c>
      <c r="D76" s="14" t="s">
        <v>350</v>
      </c>
      <c r="E76" s="2">
        <v>1</v>
      </c>
      <c r="F76" s="3" t="s">
        <v>10</v>
      </c>
      <c r="G76" s="2" t="s">
        <v>11</v>
      </c>
      <c r="H76" s="25">
        <v>70</v>
      </c>
      <c r="I76" s="2" t="s">
        <v>351</v>
      </c>
      <c r="J76" s="2" t="s">
        <v>352</v>
      </c>
    </row>
    <row r="77" spans="1:10" ht="15">
      <c r="A77" s="34" t="s">
        <v>1</v>
      </c>
      <c r="B77" s="35"/>
      <c r="C77" s="35"/>
      <c r="D77" s="36"/>
      <c r="E77" s="2">
        <f>SUM(E61:E76)</f>
        <v>16</v>
      </c>
      <c r="F77" s="2"/>
      <c r="G77" s="14"/>
      <c r="H77" s="25">
        <f>SUM(H61:H76)</f>
        <v>514</v>
      </c>
      <c r="I77" s="9"/>
      <c r="J77" s="9"/>
    </row>
    <row r="78" spans="1:10" ht="15">
      <c r="A78" s="31" t="s">
        <v>0</v>
      </c>
      <c r="B78" s="32"/>
      <c r="C78" s="32"/>
      <c r="D78" s="32"/>
      <c r="E78" s="32"/>
      <c r="F78" s="32"/>
      <c r="G78" s="32"/>
      <c r="H78" s="32"/>
      <c r="I78" s="32"/>
      <c r="J78" s="32"/>
    </row>
    <row r="79" spans="1:10" ht="48">
      <c r="A79" s="15">
        <f>2+A75</f>
        <v>64</v>
      </c>
      <c r="B79" s="4" t="s">
        <v>54</v>
      </c>
      <c r="C79" s="1" t="s">
        <v>153</v>
      </c>
      <c r="D79" s="4" t="s">
        <v>155</v>
      </c>
      <c r="E79" s="15">
        <v>1</v>
      </c>
      <c r="F79" s="16" t="s">
        <v>3</v>
      </c>
      <c r="G79" s="2" t="s">
        <v>11</v>
      </c>
      <c r="H79" s="27">
        <v>1007.5</v>
      </c>
      <c r="I79" s="15" t="s">
        <v>154</v>
      </c>
      <c r="J79" s="17" t="s">
        <v>264</v>
      </c>
    </row>
    <row r="80" spans="1:10" ht="48">
      <c r="A80" s="18">
        <f>1+A79</f>
        <v>65</v>
      </c>
      <c r="B80" s="14" t="s">
        <v>102</v>
      </c>
      <c r="C80" s="14" t="s">
        <v>257</v>
      </c>
      <c r="D80" s="14" t="s">
        <v>16</v>
      </c>
      <c r="E80" s="2">
        <v>1</v>
      </c>
      <c r="F80" s="3" t="s">
        <v>10</v>
      </c>
      <c r="G80" s="2" t="s">
        <v>11</v>
      </c>
      <c r="H80" s="25">
        <v>126.2</v>
      </c>
      <c r="I80" s="2" t="s">
        <v>262</v>
      </c>
      <c r="J80" s="2" t="s">
        <v>261</v>
      </c>
    </row>
    <row r="81" spans="1:10" ht="45" customHeight="1">
      <c r="A81" s="18">
        <f aca="true" t="shared" si="7" ref="A81:A86">1+A80</f>
        <v>66</v>
      </c>
      <c r="B81" s="14" t="s">
        <v>160</v>
      </c>
      <c r="C81" s="14" t="s">
        <v>165</v>
      </c>
      <c r="D81" s="14" t="s">
        <v>15</v>
      </c>
      <c r="E81" s="2">
        <v>1</v>
      </c>
      <c r="F81" s="3" t="s">
        <v>10</v>
      </c>
      <c r="G81" s="2" t="s">
        <v>235</v>
      </c>
      <c r="H81" s="25">
        <v>120</v>
      </c>
      <c r="I81" s="2" t="s">
        <v>247</v>
      </c>
      <c r="J81" s="2" t="s">
        <v>246</v>
      </c>
    </row>
    <row r="82" spans="1:10" ht="39" customHeight="1">
      <c r="A82" s="18">
        <f t="shared" si="7"/>
        <v>67</v>
      </c>
      <c r="B82" s="14" t="s">
        <v>253</v>
      </c>
      <c r="C82" s="14" t="s">
        <v>162</v>
      </c>
      <c r="D82" s="14" t="s">
        <v>156</v>
      </c>
      <c r="E82" s="2">
        <v>1</v>
      </c>
      <c r="F82" s="3" t="s">
        <v>10</v>
      </c>
      <c r="G82" s="2" t="s">
        <v>14</v>
      </c>
      <c r="H82" s="25">
        <v>25</v>
      </c>
      <c r="I82" s="2" t="s">
        <v>255</v>
      </c>
      <c r="J82" s="24" t="s">
        <v>254</v>
      </c>
    </row>
    <row r="83" spans="1:10" ht="60">
      <c r="A83" s="18">
        <f>1+A82</f>
        <v>68</v>
      </c>
      <c r="B83" s="14" t="s">
        <v>55</v>
      </c>
      <c r="C83" s="14" t="s">
        <v>163</v>
      </c>
      <c r="D83" s="14" t="s">
        <v>157</v>
      </c>
      <c r="E83" s="2">
        <v>1</v>
      </c>
      <c r="F83" s="3" t="s">
        <v>10</v>
      </c>
      <c r="G83" s="2" t="s">
        <v>2</v>
      </c>
      <c r="H83" s="25">
        <v>15.9</v>
      </c>
      <c r="I83" s="15" t="s">
        <v>287</v>
      </c>
      <c r="J83" s="2" t="s">
        <v>288</v>
      </c>
    </row>
    <row r="84" spans="1:10" ht="48">
      <c r="A84" s="18">
        <f t="shared" si="7"/>
        <v>69</v>
      </c>
      <c r="B84" s="14" t="s">
        <v>178</v>
      </c>
      <c r="C84" s="14" t="s">
        <v>265</v>
      </c>
      <c r="D84" s="14" t="s">
        <v>180</v>
      </c>
      <c r="E84" s="2">
        <v>1</v>
      </c>
      <c r="F84" s="3" t="s">
        <v>10</v>
      </c>
      <c r="G84" s="2" t="s">
        <v>11</v>
      </c>
      <c r="H84" s="25">
        <v>115.46</v>
      </c>
      <c r="I84" s="15" t="s">
        <v>17</v>
      </c>
      <c r="J84" s="2" t="s">
        <v>289</v>
      </c>
    </row>
    <row r="85" spans="1:10" ht="48">
      <c r="A85" s="18">
        <f t="shared" si="7"/>
        <v>70</v>
      </c>
      <c r="B85" s="14" t="s">
        <v>182</v>
      </c>
      <c r="C85" s="14" t="s">
        <v>179</v>
      </c>
      <c r="D85" s="14" t="s">
        <v>181</v>
      </c>
      <c r="E85" s="2">
        <v>1</v>
      </c>
      <c r="F85" s="3" t="s">
        <v>10</v>
      </c>
      <c r="G85" s="2" t="s">
        <v>11</v>
      </c>
      <c r="H85" s="25">
        <v>200.8</v>
      </c>
      <c r="I85" s="15" t="s">
        <v>17</v>
      </c>
      <c r="J85" s="2" t="s">
        <v>275</v>
      </c>
    </row>
    <row r="86" spans="1:10" ht="36">
      <c r="A86" s="18">
        <f t="shared" si="7"/>
        <v>71</v>
      </c>
      <c r="B86" s="14" t="s">
        <v>161</v>
      </c>
      <c r="C86" s="14" t="s">
        <v>164</v>
      </c>
      <c r="D86" s="14" t="s">
        <v>158</v>
      </c>
      <c r="E86" s="2">
        <v>1</v>
      </c>
      <c r="F86" s="3" t="s">
        <v>10</v>
      </c>
      <c r="G86" s="2" t="s">
        <v>2</v>
      </c>
      <c r="H86" s="25">
        <v>16.1</v>
      </c>
      <c r="I86" s="17" t="s">
        <v>263</v>
      </c>
      <c r="J86" s="2" t="s">
        <v>378</v>
      </c>
    </row>
    <row r="87" spans="1:10" ht="15">
      <c r="A87" s="34" t="s">
        <v>1</v>
      </c>
      <c r="B87" s="35"/>
      <c r="C87" s="35"/>
      <c r="D87" s="36"/>
      <c r="E87" s="2">
        <f>SUM(E79:E86)</f>
        <v>8</v>
      </c>
      <c r="F87" s="7"/>
      <c r="G87" s="7"/>
      <c r="H87" s="25">
        <f>SUM(H79:H86)</f>
        <v>1626.96</v>
      </c>
      <c r="I87" s="9"/>
      <c r="J87" s="9"/>
    </row>
    <row r="88" spans="1:10" ht="15">
      <c r="A88" s="31" t="s">
        <v>13</v>
      </c>
      <c r="B88" s="32"/>
      <c r="C88" s="32"/>
      <c r="D88" s="32"/>
      <c r="E88" s="32"/>
      <c r="F88" s="32"/>
      <c r="G88" s="32"/>
      <c r="H88" s="32"/>
      <c r="I88" s="32"/>
      <c r="J88" s="32"/>
    </row>
    <row r="89" spans="1:10" ht="36">
      <c r="A89" s="15">
        <f>1+A86</f>
        <v>72</v>
      </c>
      <c r="B89" s="14" t="s">
        <v>166</v>
      </c>
      <c r="C89" s="14" t="s">
        <v>167</v>
      </c>
      <c r="D89" s="14" t="s">
        <v>159</v>
      </c>
      <c r="E89" s="2">
        <v>1</v>
      </c>
      <c r="F89" s="13" t="s">
        <v>5</v>
      </c>
      <c r="G89" s="2" t="s">
        <v>2</v>
      </c>
      <c r="H89" s="25">
        <v>21.6</v>
      </c>
      <c r="I89" s="2" t="s">
        <v>231</v>
      </c>
      <c r="J89" s="2" t="s">
        <v>230</v>
      </c>
    </row>
    <row r="90" spans="1:10" ht="60">
      <c r="A90" s="15">
        <f aca="true" t="shared" si="8" ref="A90:A101">1+A89</f>
        <v>73</v>
      </c>
      <c r="B90" s="14" t="s">
        <v>168</v>
      </c>
      <c r="C90" s="14" t="s">
        <v>244</v>
      </c>
      <c r="D90" s="14" t="s">
        <v>12</v>
      </c>
      <c r="E90" s="2">
        <v>1</v>
      </c>
      <c r="F90" s="3" t="s">
        <v>10</v>
      </c>
      <c r="G90" s="2" t="s">
        <v>11</v>
      </c>
      <c r="H90" s="25">
        <v>229</v>
      </c>
      <c r="I90" s="2" t="s">
        <v>245</v>
      </c>
      <c r="J90" s="2" t="s">
        <v>328</v>
      </c>
    </row>
    <row r="91" spans="1:10" ht="36">
      <c r="A91" s="15">
        <f t="shared" si="8"/>
        <v>74</v>
      </c>
      <c r="B91" s="14" t="s">
        <v>365</v>
      </c>
      <c r="C91" s="14" t="s">
        <v>366</v>
      </c>
      <c r="D91" s="14" t="s">
        <v>367</v>
      </c>
      <c r="E91" s="2">
        <v>1</v>
      </c>
      <c r="F91" s="16" t="s">
        <v>3</v>
      </c>
      <c r="G91" s="2" t="s">
        <v>11</v>
      </c>
      <c r="H91" s="25">
        <v>207.8</v>
      </c>
      <c r="I91" s="2" t="s">
        <v>368</v>
      </c>
      <c r="J91" s="2" t="s">
        <v>381</v>
      </c>
    </row>
    <row r="92" spans="1:10" ht="48">
      <c r="A92" s="15">
        <f t="shared" si="8"/>
        <v>75</v>
      </c>
      <c r="B92" s="14" t="s">
        <v>185</v>
      </c>
      <c r="C92" s="14" t="s">
        <v>184</v>
      </c>
      <c r="D92" s="14" t="s">
        <v>183</v>
      </c>
      <c r="E92" s="2">
        <v>1</v>
      </c>
      <c r="F92" s="13" t="s">
        <v>5</v>
      </c>
      <c r="G92" s="2" t="s">
        <v>11</v>
      </c>
      <c r="H92" s="25">
        <v>315.7</v>
      </c>
      <c r="I92" s="15" t="s">
        <v>17</v>
      </c>
      <c r="J92" s="2" t="s">
        <v>274</v>
      </c>
    </row>
    <row r="93" spans="1:10" ht="24">
      <c r="A93" s="15">
        <f t="shared" si="8"/>
        <v>76</v>
      </c>
      <c r="B93" s="14" t="s">
        <v>169</v>
      </c>
      <c r="C93" s="14" t="s">
        <v>173</v>
      </c>
      <c r="D93" s="14" t="s">
        <v>248</v>
      </c>
      <c r="E93" s="2">
        <v>1</v>
      </c>
      <c r="F93" s="13" t="s">
        <v>5</v>
      </c>
      <c r="G93" s="2" t="s">
        <v>2</v>
      </c>
      <c r="H93" s="25">
        <v>74</v>
      </c>
      <c r="I93" s="2" t="s">
        <v>250</v>
      </c>
      <c r="J93" s="2" t="s">
        <v>249</v>
      </c>
    </row>
    <row r="94" spans="1:10" ht="60">
      <c r="A94" s="15">
        <f t="shared" si="8"/>
        <v>77</v>
      </c>
      <c r="B94" s="14" t="s">
        <v>71</v>
      </c>
      <c r="C94" s="14" t="s">
        <v>174</v>
      </c>
      <c r="D94" s="14" t="s">
        <v>170</v>
      </c>
      <c r="E94" s="2">
        <v>1</v>
      </c>
      <c r="F94" s="13" t="s">
        <v>5</v>
      </c>
      <c r="G94" s="2" t="s">
        <v>235</v>
      </c>
      <c r="H94" s="25">
        <v>62.1</v>
      </c>
      <c r="I94" s="17" t="s">
        <v>252</v>
      </c>
      <c r="J94" s="2" t="s">
        <v>251</v>
      </c>
    </row>
    <row r="95" spans="1:10" ht="28.5" customHeight="1">
      <c r="A95" s="15">
        <f t="shared" si="8"/>
        <v>78</v>
      </c>
      <c r="B95" s="14" t="s">
        <v>232</v>
      </c>
      <c r="C95" s="14" t="s">
        <v>176</v>
      </c>
      <c r="D95" s="14" t="s">
        <v>177</v>
      </c>
      <c r="E95" s="2">
        <v>1</v>
      </c>
      <c r="F95" s="3" t="s">
        <v>10</v>
      </c>
      <c r="G95" s="2" t="s">
        <v>11</v>
      </c>
      <c r="H95" s="25">
        <v>5</v>
      </c>
      <c r="I95" s="2" t="s">
        <v>43</v>
      </c>
      <c r="J95" s="29" t="s">
        <v>234</v>
      </c>
    </row>
    <row r="96" spans="1:10" ht="24">
      <c r="A96" s="15">
        <f t="shared" si="8"/>
        <v>79</v>
      </c>
      <c r="B96" s="14" t="s">
        <v>233</v>
      </c>
      <c r="C96" s="21" t="s">
        <v>176</v>
      </c>
      <c r="D96" s="14" t="s">
        <v>177</v>
      </c>
      <c r="E96" s="2">
        <v>1</v>
      </c>
      <c r="F96" s="13" t="s">
        <v>3</v>
      </c>
      <c r="G96" s="2" t="s">
        <v>2</v>
      </c>
      <c r="H96" s="25">
        <v>5</v>
      </c>
      <c r="I96" s="2" t="s">
        <v>43</v>
      </c>
      <c r="J96" s="30"/>
    </row>
    <row r="97" spans="1:10" ht="51" customHeight="1">
      <c r="A97" s="15">
        <f t="shared" si="8"/>
        <v>80</v>
      </c>
      <c r="B97" s="14" t="s">
        <v>272</v>
      </c>
      <c r="C97" s="14" t="s">
        <v>270</v>
      </c>
      <c r="D97" s="14" t="s">
        <v>271</v>
      </c>
      <c r="E97" s="2">
        <v>1</v>
      </c>
      <c r="F97" s="3" t="s">
        <v>10</v>
      </c>
      <c r="G97" s="2" t="s">
        <v>2</v>
      </c>
      <c r="H97" s="25">
        <v>12</v>
      </c>
      <c r="I97" s="2" t="s">
        <v>277</v>
      </c>
      <c r="J97" s="2" t="s">
        <v>273</v>
      </c>
    </row>
    <row r="98" spans="1:10" ht="48">
      <c r="A98" s="15">
        <f t="shared" si="8"/>
        <v>81</v>
      </c>
      <c r="B98" s="14" t="s">
        <v>9</v>
      </c>
      <c r="C98" s="14" t="s">
        <v>290</v>
      </c>
      <c r="D98" s="14" t="s">
        <v>171</v>
      </c>
      <c r="E98" s="2">
        <v>1</v>
      </c>
      <c r="F98" s="13" t="s">
        <v>5</v>
      </c>
      <c r="G98" s="2" t="s">
        <v>235</v>
      </c>
      <c r="H98" s="25">
        <v>60</v>
      </c>
      <c r="I98" s="2" t="s">
        <v>291</v>
      </c>
      <c r="J98" s="2" t="s">
        <v>292</v>
      </c>
    </row>
    <row r="99" spans="1:10" ht="24">
      <c r="A99" s="15">
        <f t="shared" si="8"/>
        <v>82</v>
      </c>
      <c r="B99" s="14" t="s">
        <v>338</v>
      </c>
      <c r="C99" s="14" t="s">
        <v>339</v>
      </c>
      <c r="D99" s="14" t="s">
        <v>340</v>
      </c>
      <c r="E99" s="2">
        <v>1</v>
      </c>
      <c r="F99" s="13" t="s">
        <v>5</v>
      </c>
      <c r="G99" s="2" t="s">
        <v>14</v>
      </c>
      <c r="H99" s="25">
        <v>62.2</v>
      </c>
      <c r="I99" s="2" t="s">
        <v>341</v>
      </c>
      <c r="J99" s="2" t="s">
        <v>342</v>
      </c>
    </row>
    <row r="100" spans="1:10" ht="60">
      <c r="A100" s="15">
        <f t="shared" si="8"/>
        <v>83</v>
      </c>
      <c r="B100" s="14" t="s">
        <v>369</v>
      </c>
      <c r="C100" s="14" t="s">
        <v>370</v>
      </c>
      <c r="D100" s="14" t="s">
        <v>371</v>
      </c>
      <c r="E100" s="2">
        <v>1</v>
      </c>
      <c r="F100" s="3" t="s">
        <v>10</v>
      </c>
      <c r="G100" s="2" t="s">
        <v>14</v>
      </c>
      <c r="H100" s="25">
        <v>245.36</v>
      </c>
      <c r="I100" s="2" t="s">
        <v>382</v>
      </c>
      <c r="J100" s="2" t="s">
        <v>383</v>
      </c>
    </row>
    <row r="101" spans="1:10" ht="24">
      <c r="A101" s="15">
        <f t="shared" si="8"/>
        <v>84</v>
      </c>
      <c r="B101" s="14" t="s">
        <v>372</v>
      </c>
      <c r="C101" s="14" t="s">
        <v>373</v>
      </c>
      <c r="D101" s="14" t="s">
        <v>374</v>
      </c>
      <c r="E101" s="2">
        <v>1</v>
      </c>
      <c r="F101" s="13" t="s">
        <v>5</v>
      </c>
      <c r="G101" s="2" t="s">
        <v>14</v>
      </c>
      <c r="H101" s="25">
        <v>16.4</v>
      </c>
      <c r="I101" s="2" t="s">
        <v>384</v>
      </c>
      <c r="J101" s="2"/>
    </row>
    <row r="102" spans="1:10" ht="60">
      <c r="A102" s="15">
        <f>1+A101</f>
        <v>85</v>
      </c>
      <c r="B102" s="14" t="s">
        <v>343</v>
      </c>
      <c r="C102" s="14" t="s">
        <v>344</v>
      </c>
      <c r="D102" s="14" t="s">
        <v>345</v>
      </c>
      <c r="E102" s="2">
        <v>1</v>
      </c>
      <c r="F102" s="3" t="s">
        <v>10</v>
      </c>
      <c r="G102" s="2" t="s">
        <v>346</v>
      </c>
      <c r="H102" s="25">
        <v>216.1</v>
      </c>
      <c r="I102" s="2" t="s">
        <v>347</v>
      </c>
      <c r="J102" s="2" t="s">
        <v>348</v>
      </c>
    </row>
    <row r="103" spans="1:10" ht="12.75" customHeight="1">
      <c r="A103" s="34" t="s">
        <v>1</v>
      </c>
      <c r="B103" s="35"/>
      <c r="C103" s="35"/>
      <c r="D103" s="36"/>
      <c r="E103" s="2">
        <f>SUM(E89:E102)</f>
        <v>14</v>
      </c>
      <c r="F103" s="2"/>
      <c r="G103" s="2"/>
      <c r="H103" s="25">
        <f>SUM(H89:H102)</f>
        <v>1532.2599999999998</v>
      </c>
      <c r="I103" s="9"/>
      <c r="J103" s="9"/>
    </row>
    <row r="104" spans="1:10" ht="12" customHeight="1">
      <c r="A104" s="31" t="s">
        <v>4</v>
      </c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ht="39" customHeight="1">
      <c r="A105" s="15">
        <f>1+A102</f>
        <v>86</v>
      </c>
      <c r="B105" s="14" t="s">
        <v>330</v>
      </c>
      <c r="C105" s="14" t="s">
        <v>332</v>
      </c>
      <c r="D105" s="1" t="s">
        <v>298</v>
      </c>
      <c r="E105" s="17">
        <v>1</v>
      </c>
      <c r="F105" s="3" t="s">
        <v>10</v>
      </c>
      <c r="G105" s="17" t="s">
        <v>2</v>
      </c>
      <c r="H105" s="25">
        <v>17.6</v>
      </c>
      <c r="I105" s="2" t="s">
        <v>333</v>
      </c>
      <c r="J105" s="29" t="s">
        <v>299</v>
      </c>
    </row>
    <row r="106" spans="1:10" ht="48">
      <c r="A106" s="15">
        <f>1+A105</f>
        <v>87</v>
      </c>
      <c r="B106" s="14" t="s">
        <v>334</v>
      </c>
      <c r="C106" s="14" t="s">
        <v>331</v>
      </c>
      <c r="D106" s="1" t="s">
        <v>298</v>
      </c>
      <c r="E106" s="17">
        <v>1</v>
      </c>
      <c r="F106" s="3" t="s">
        <v>10</v>
      </c>
      <c r="G106" s="17" t="s">
        <v>2</v>
      </c>
      <c r="H106" s="25">
        <v>20.7</v>
      </c>
      <c r="I106" s="2" t="s">
        <v>335</v>
      </c>
      <c r="J106" s="37"/>
    </row>
    <row r="107" spans="1:10" ht="48" customHeight="1">
      <c r="A107" s="15">
        <f>1+A106</f>
        <v>88</v>
      </c>
      <c r="B107" s="1" t="s">
        <v>329</v>
      </c>
      <c r="C107" s="1" t="s">
        <v>297</v>
      </c>
      <c r="D107" s="1" t="s">
        <v>298</v>
      </c>
      <c r="E107" s="17">
        <v>1</v>
      </c>
      <c r="F107" s="3" t="s">
        <v>10</v>
      </c>
      <c r="G107" s="17" t="s">
        <v>2</v>
      </c>
      <c r="H107" s="26">
        <v>62.5</v>
      </c>
      <c r="I107" s="2" t="s">
        <v>300</v>
      </c>
      <c r="J107" s="30"/>
    </row>
    <row r="108" spans="1:10" ht="11.25" customHeight="1">
      <c r="A108" s="34" t="s">
        <v>1</v>
      </c>
      <c r="B108" s="35"/>
      <c r="C108" s="35"/>
      <c r="D108" s="36"/>
      <c r="E108" s="2">
        <f>SUM(E105:E107)</f>
        <v>3</v>
      </c>
      <c r="F108" s="7"/>
      <c r="G108" s="7"/>
      <c r="H108" s="25">
        <f>SUM(H105:H107)</f>
        <v>100.8</v>
      </c>
      <c r="I108" s="7"/>
      <c r="J108" s="9"/>
    </row>
    <row r="109" spans="1:10" ht="11.25" customHeight="1">
      <c r="A109" s="31" t="s">
        <v>42</v>
      </c>
      <c r="B109" s="32"/>
      <c r="C109" s="32"/>
      <c r="D109" s="32"/>
      <c r="E109" s="32"/>
      <c r="F109" s="32"/>
      <c r="G109" s="32"/>
      <c r="H109" s="32"/>
      <c r="I109" s="32"/>
      <c r="J109" s="33"/>
    </row>
    <row r="110" spans="1:10" ht="30" customHeight="1">
      <c r="A110" s="20">
        <f>1+A107</f>
        <v>89</v>
      </c>
      <c r="B110" s="14" t="s">
        <v>8</v>
      </c>
      <c r="C110" s="21" t="s">
        <v>175</v>
      </c>
      <c r="D110" s="14" t="s">
        <v>172</v>
      </c>
      <c r="E110" s="2">
        <v>1</v>
      </c>
      <c r="F110" s="13" t="s">
        <v>3</v>
      </c>
      <c r="G110" s="2" t="s">
        <v>2</v>
      </c>
      <c r="H110" s="25">
        <v>10</v>
      </c>
      <c r="I110" s="2" t="s">
        <v>7</v>
      </c>
      <c r="J110" s="24" t="s">
        <v>6</v>
      </c>
    </row>
    <row r="111" spans="1:10" ht="30" customHeight="1">
      <c r="A111" s="20">
        <f>1+A110</f>
        <v>90</v>
      </c>
      <c r="B111" s="14" t="s">
        <v>375</v>
      </c>
      <c r="C111" s="21" t="s">
        <v>376</v>
      </c>
      <c r="D111" s="14" t="s">
        <v>374</v>
      </c>
      <c r="E111" s="2">
        <v>1</v>
      </c>
      <c r="F111" s="13" t="s">
        <v>3</v>
      </c>
      <c r="G111" s="2" t="s">
        <v>2</v>
      </c>
      <c r="H111" s="25"/>
      <c r="I111" s="2" t="s">
        <v>384</v>
      </c>
      <c r="J111" s="24"/>
    </row>
    <row r="112" spans="1:10" ht="50.25" customHeight="1">
      <c r="A112" s="20">
        <f>1+A111</f>
        <v>91</v>
      </c>
      <c r="B112" s="14" t="s">
        <v>225</v>
      </c>
      <c r="C112" s="21" t="s">
        <v>226</v>
      </c>
      <c r="D112" s="14" t="s">
        <v>227</v>
      </c>
      <c r="E112" s="2">
        <v>1</v>
      </c>
      <c r="F112" s="13" t="s">
        <v>3</v>
      </c>
      <c r="G112" s="2" t="s">
        <v>2</v>
      </c>
      <c r="H112" s="25">
        <v>7</v>
      </c>
      <c r="I112" s="2" t="s">
        <v>228</v>
      </c>
      <c r="J112" s="2" t="s">
        <v>229</v>
      </c>
    </row>
    <row r="113" spans="5:8" ht="15">
      <c r="E113">
        <f>E22+E32+E39+E59+E77+E87+E103+E108</f>
        <v>90</v>
      </c>
      <c r="H113" s="28">
        <f>H22+H32+H39+H59+H77+H87+H103+H108</f>
        <v>7443.0199999999995</v>
      </c>
    </row>
  </sheetData>
  <sheetProtection/>
  <mergeCells count="20">
    <mergeCell ref="A32:D32"/>
    <mergeCell ref="A104:J104"/>
    <mergeCell ref="J105:J107"/>
    <mergeCell ref="A1:J1"/>
    <mergeCell ref="A3:J3"/>
    <mergeCell ref="A22:D22"/>
    <mergeCell ref="A33:J33"/>
    <mergeCell ref="A39:D39"/>
    <mergeCell ref="A78:J78"/>
    <mergeCell ref="A23:J23"/>
    <mergeCell ref="J95:J96"/>
    <mergeCell ref="A40:J40"/>
    <mergeCell ref="A109:J109"/>
    <mergeCell ref="A59:D59"/>
    <mergeCell ref="A60:J60"/>
    <mergeCell ref="A77:D77"/>
    <mergeCell ref="A87:D87"/>
    <mergeCell ref="A88:J88"/>
    <mergeCell ref="A108:D108"/>
    <mergeCell ref="A103:D103"/>
  </mergeCells>
  <printOptions horizontalCentered="1" verticalCentered="1"/>
  <pageMargins left="0.11811023622047245" right="0.11811023622047245" top="0.15748031496062992" bottom="0.15748031496062992" header="0" footer="0"/>
  <pageSetup fitToHeight="0" fitToWidth="1" horizontalDpi="600" verticalDpi="600" orientation="portrait" paperSize="9" scale="66" r:id="rId1"/>
  <rowBreaks count="3" manualBreakCount="3">
    <brk id="29" max="9" man="1"/>
    <brk id="59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Torrents.by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Горбацевич</dc:creator>
  <cp:keywords/>
  <dc:description/>
  <cp:lastModifiedBy>Guryanova</cp:lastModifiedBy>
  <cp:lastPrinted>2018-07-23T08:04:22Z</cp:lastPrinted>
  <dcterms:created xsi:type="dcterms:W3CDTF">2016-01-21T06:54:03Z</dcterms:created>
  <dcterms:modified xsi:type="dcterms:W3CDTF">2018-07-24T07:53:43Z</dcterms:modified>
  <cp:category/>
  <cp:version/>
  <cp:contentType/>
  <cp:contentStatus/>
</cp:coreProperties>
</file>